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60" windowWidth="15090" windowHeight="9030" activeTab="0"/>
  </bookViews>
  <sheets>
    <sheet name="1人口の推移" sheetId="1" r:id="rId1"/>
    <sheet name="2県内市町村別人口及び世帯" sheetId="2" r:id="rId2"/>
    <sheet name="3人口集中地区人口" sheetId="3" r:id="rId3"/>
    <sheet name="4月別人口及び世帯" sheetId="4" r:id="rId4"/>
    <sheet name="5人口動態" sheetId="5" r:id="rId5"/>
    <sheet name="6人口動態率" sheetId="6" r:id="rId6"/>
    <sheet name="7　婚姻・離婚・死産" sheetId="7" r:id="rId7"/>
    <sheet name="8人口移動数（県外） " sheetId="8" r:id="rId8"/>
    <sheet name="9人口移動数（県内）" sheetId="9" r:id="rId9"/>
    <sheet name="10年齢4階層別移動状況" sheetId="10" r:id="rId10"/>
    <sheet name="11 外国人登録者数" sheetId="11" r:id="rId11"/>
    <sheet name="12　国籍別外国人登録者数" sheetId="12" r:id="rId12"/>
    <sheet name="13（1）町丁別人口及び世帯数" sheetId="13" r:id="rId13"/>
    <sheet name="13（2）学区別人口及び世帯数" sheetId="14" r:id="rId14"/>
    <sheet name="14年齢別人口" sheetId="15" r:id="rId15"/>
    <sheet name="15年齢3区分別人口及び指数" sheetId="16" r:id="rId16"/>
  </sheets>
  <definedNames>
    <definedName name="_xlnm.Print_Titles" localSheetId="12">'13（1）町丁別人口及び世帯数'!$4:$7</definedName>
    <definedName name="_xlnm.Print_Titles" localSheetId="13">'13（2）学区別人口及び世帯数'!$5:$7</definedName>
    <definedName name="_xlnm.Print_Titles" localSheetId="0">'1人口の推移'!$3:$4</definedName>
    <definedName name="_xlnm.Print_Titles" localSheetId="3">'4月別人口及び世帯'!$3:$4</definedName>
    <definedName name="_xlnm.Print_Titles" localSheetId="4">'5人口動態'!$3:$5</definedName>
    <definedName name="_xlnm.Print_Titles" localSheetId="8">'9人口移動数（県内）'!$3:$3</definedName>
  </definedNames>
  <calcPr fullCalcOnLoad="1"/>
</workbook>
</file>

<file path=xl/sharedStrings.xml><?xml version="1.0" encoding="utf-8"?>
<sst xmlns="http://schemas.openxmlformats.org/spreadsheetml/2006/main" count="1016" uniqueCount="801">
  <si>
    <t>加倉井町</t>
  </si>
  <si>
    <t>笠原町</t>
  </si>
  <si>
    <t>金谷町</t>
  </si>
  <si>
    <t>金町１丁目</t>
  </si>
  <si>
    <t>金町２丁目</t>
  </si>
  <si>
    <t>金町３丁目</t>
  </si>
  <si>
    <t>上河内町</t>
  </si>
  <si>
    <t>上国井町</t>
  </si>
  <si>
    <t>上水戸１丁目</t>
  </si>
  <si>
    <t>上水戸２丁目</t>
  </si>
  <si>
    <t>上水戸３丁目</t>
  </si>
  <si>
    <t>上水戸４丁目</t>
  </si>
  <si>
    <t>萱場町</t>
  </si>
  <si>
    <t>川又町</t>
  </si>
  <si>
    <t>瓦谷</t>
  </si>
  <si>
    <t>河和田１丁目</t>
  </si>
  <si>
    <t>河和田２丁目</t>
  </si>
  <si>
    <t>河和田３丁目</t>
  </si>
  <si>
    <t>河和田町</t>
  </si>
  <si>
    <t>北見町</t>
  </si>
  <si>
    <t>栗崎町</t>
  </si>
  <si>
    <t>けやき台１丁目</t>
  </si>
  <si>
    <t>けやき台２丁目</t>
  </si>
  <si>
    <t>けやき台３丁目</t>
  </si>
  <si>
    <t>小泉町</t>
  </si>
  <si>
    <t>小吹町</t>
  </si>
  <si>
    <t>紺屋町</t>
  </si>
  <si>
    <t>五軒町２丁目</t>
  </si>
  <si>
    <t>五軒町３丁目</t>
  </si>
  <si>
    <t>栄町１丁目</t>
  </si>
  <si>
    <t>五軒町１丁目</t>
  </si>
  <si>
    <t>栄町２丁目</t>
  </si>
  <si>
    <t>酒門町</t>
  </si>
  <si>
    <t>柵町１丁目</t>
  </si>
  <si>
    <t>柵町２丁目</t>
  </si>
  <si>
    <t>柵町３丁目</t>
  </si>
  <si>
    <t>桜川１丁目</t>
  </si>
  <si>
    <t>桜川２丁目</t>
  </si>
  <si>
    <t>三の丸１丁目</t>
  </si>
  <si>
    <t>三の丸２丁目</t>
  </si>
  <si>
    <t>三の丸３丁目</t>
  </si>
  <si>
    <t>塩崎町</t>
  </si>
  <si>
    <t>渋井町</t>
  </si>
  <si>
    <t>島田町</t>
  </si>
  <si>
    <t>下入野町</t>
  </si>
  <si>
    <t>下大野町</t>
  </si>
  <si>
    <t>下国井町</t>
  </si>
  <si>
    <t>白梅１丁目</t>
  </si>
  <si>
    <t>白梅２丁目</t>
  </si>
  <si>
    <t>白梅３丁目</t>
  </si>
  <si>
    <t>白梅４丁目</t>
  </si>
  <si>
    <t>新荘３丁目</t>
  </si>
  <si>
    <t>新原１丁目</t>
  </si>
  <si>
    <t>新原２丁目</t>
  </si>
  <si>
    <t>自由が丘</t>
  </si>
  <si>
    <t>城東１丁目</t>
  </si>
  <si>
    <t>城東２丁目</t>
  </si>
  <si>
    <t>新荘１丁目</t>
  </si>
  <si>
    <t>新荘２丁目</t>
  </si>
  <si>
    <t>城東３丁目</t>
  </si>
  <si>
    <t>城東４丁目</t>
  </si>
  <si>
    <t>城東５丁目</t>
  </si>
  <si>
    <t>城南１丁目</t>
  </si>
  <si>
    <t>水府町</t>
  </si>
  <si>
    <t>住吉町</t>
  </si>
  <si>
    <t>千波町</t>
  </si>
  <si>
    <t>田野町</t>
  </si>
  <si>
    <t>田谷町</t>
  </si>
  <si>
    <t>大工町１丁目</t>
  </si>
  <si>
    <t>大工町２丁目</t>
  </si>
  <si>
    <t>大工町３丁目</t>
  </si>
  <si>
    <t>ちとせ１丁目</t>
  </si>
  <si>
    <t>ちとせ２丁目</t>
  </si>
  <si>
    <t>中央１丁目</t>
  </si>
  <si>
    <t>中央２丁目</t>
  </si>
  <si>
    <t>天王町</t>
  </si>
  <si>
    <t>東野町</t>
  </si>
  <si>
    <t>東前町</t>
  </si>
  <si>
    <t>東前２丁目</t>
  </si>
  <si>
    <t>東前３丁目</t>
  </si>
  <si>
    <t>常磐町１丁目</t>
  </si>
  <si>
    <t>常磐町２丁目</t>
  </si>
  <si>
    <t>中大野</t>
  </si>
  <si>
    <t>中河内町</t>
  </si>
  <si>
    <t>中丸町</t>
  </si>
  <si>
    <t>成沢町</t>
  </si>
  <si>
    <t>西大野</t>
  </si>
  <si>
    <t>西原１丁目</t>
  </si>
  <si>
    <t>西原２丁目</t>
  </si>
  <si>
    <t>西原３丁目</t>
  </si>
  <si>
    <t>根本１丁目</t>
  </si>
  <si>
    <t>根本２丁目</t>
  </si>
  <si>
    <t>根本３丁目</t>
  </si>
  <si>
    <t>根本４丁目</t>
  </si>
  <si>
    <t>袴塚１丁目</t>
  </si>
  <si>
    <t>袴塚２丁目</t>
  </si>
  <si>
    <t>袴塚３丁目</t>
  </si>
  <si>
    <t>八幡町</t>
  </si>
  <si>
    <t>浜田１丁目</t>
  </si>
  <si>
    <t>浜田２丁目</t>
  </si>
  <si>
    <t>浜田町</t>
  </si>
  <si>
    <t>梅香１丁目</t>
  </si>
  <si>
    <t>梅香２丁目</t>
  </si>
  <si>
    <t>東赤塚</t>
  </si>
  <si>
    <t>東大野</t>
  </si>
  <si>
    <t>東桜川</t>
  </si>
  <si>
    <t>東台２丁目</t>
  </si>
  <si>
    <t>東台１丁目</t>
  </si>
  <si>
    <t>東原１丁目</t>
  </si>
  <si>
    <t>東原２丁目</t>
  </si>
  <si>
    <t>東原３丁目</t>
  </si>
  <si>
    <t>姫子１丁目</t>
  </si>
  <si>
    <t>姫子２丁目</t>
  </si>
  <si>
    <t>開江町</t>
  </si>
  <si>
    <t>平須町</t>
  </si>
  <si>
    <t>平戸町</t>
  </si>
  <si>
    <t>備前町</t>
  </si>
  <si>
    <t>藤井町</t>
  </si>
  <si>
    <t>藤柄町</t>
  </si>
  <si>
    <t>双葉台１丁目</t>
  </si>
  <si>
    <t>双葉台３丁目</t>
  </si>
  <si>
    <t>双葉台２丁目</t>
  </si>
  <si>
    <t>双葉台４丁目</t>
  </si>
  <si>
    <t>双葉台５丁目</t>
  </si>
  <si>
    <t>文京１丁目</t>
  </si>
  <si>
    <t>文京２丁目</t>
  </si>
  <si>
    <t>堀町</t>
  </si>
  <si>
    <t>本町１丁目</t>
  </si>
  <si>
    <t>本町２丁目</t>
  </si>
  <si>
    <t>本町３丁目</t>
  </si>
  <si>
    <t>全隈町</t>
  </si>
  <si>
    <t>松が丘１丁目</t>
  </si>
  <si>
    <t>松が丘２丁目</t>
  </si>
  <si>
    <t>見川１丁目</t>
  </si>
  <si>
    <t>松本町</t>
  </si>
  <si>
    <t>見川２丁目</t>
  </si>
  <si>
    <t>見川３丁目</t>
  </si>
  <si>
    <t>見川４丁目</t>
  </si>
  <si>
    <t>見川５丁目</t>
  </si>
  <si>
    <t>見川町</t>
  </si>
  <si>
    <t>緑町２丁目</t>
  </si>
  <si>
    <t>緑町１丁目</t>
  </si>
  <si>
    <t>緑町３丁目</t>
  </si>
  <si>
    <t>南町１丁目</t>
  </si>
  <si>
    <t>南町２丁目</t>
  </si>
  <si>
    <t>南町３丁目</t>
  </si>
  <si>
    <t>宮内町</t>
  </si>
  <si>
    <t>宮町１丁目</t>
  </si>
  <si>
    <t>宮町２丁目</t>
  </si>
  <si>
    <t>宮町３丁目</t>
  </si>
  <si>
    <t>見和１丁目</t>
  </si>
  <si>
    <t>見和２丁目</t>
  </si>
  <si>
    <t>見和３丁目</t>
  </si>
  <si>
    <t>元石川町</t>
  </si>
  <si>
    <t>元台町</t>
  </si>
  <si>
    <t>元山町１丁目</t>
  </si>
  <si>
    <t>元山町２丁目</t>
  </si>
  <si>
    <t>元吉田町</t>
  </si>
  <si>
    <t>森戸町</t>
  </si>
  <si>
    <t>谷田町</t>
  </si>
  <si>
    <t>谷津町</t>
  </si>
  <si>
    <t>柳河町</t>
  </si>
  <si>
    <t>柳町１丁目</t>
  </si>
  <si>
    <t>柳町２丁目</t>
  </si>
  <si>
    <t>百合が丘町</t>
  </si>
  <si>
    <t>吉沢町</t>
  </si>
  <si>
    <t>吉田</t>
  </si>
  <si>
    <t>吉沼町</t>
  </si>
  <si>
    <t>米沢町</t>
  </si>
  <si>
    <t>六反田町</t>
  </si>
  <si>
    <t>若宮１丁目</t>
  </si>
  <si>
    <t>若宮２丁目</t>
  </si>
  <si>
    <t>若宮町</t>
  </si>
  <si>
    <t>渡里町</t>
  </si>
  <si>
    <t>牛伏町</t>
  </si>
  <si>
    <t>有賀町</t>
  </si>
  <si>
    <t>内原町</t>
  </si>
  <si>
    <t>大足町</t>
  </si>
  <si>
    <t>小原町</t>
  </si>
  <si>
    <t>黒磯町</t>
  </si>
  <si>
    <t>鯉淵町</t>
  </si>
  <si>
    <t>小林町</t>
  </si>
  <si>
    <t>五平町</t>
  </si>
  <si>
    <t>城南２丁目</t>
  </si>
  <si>
    <t>城南３丁目</t>
  </si>
  <si>
    <t>下野町</t>
  </si>
  <si>
    <t>杉崎町</t>
  </si>
  <si>
    <t>高田町</t>
  </si>
  <si>
    <t>田島町</t>
  </si>
  <si>
    <t>中原町</t>
  </si>
  <si>
    <t>三湯町</t>
  </si>
  <si>
    <t>藤が原２丁目</t>
  </si>
  <si>
    <t>藤が原３丁目</t>
  </si>
  <si>
    <t>三野輪町</t>
  </si>
  <si>
    <t>年　　月</t>
  </si>
  <si>
    <t>自　　　　　　　　然　　　　　　　　動　　　　　　　態</t>
  </si>
  <si>
    <t>社　　　　　　　　会　　　　　　　　動　　　　　　　　態</t>
  </si>
  <si>
    <t>人　口　増　加</t>
  </si>
  <si>
    <t>出　　　　　　　生</t>
  </si>
  <si>
    <t>死　　　　　　　亡</t>
  </si>
  <si>
    <t>自　然　増　加</t>
  </si>
  <si>
    <t>転　　　　　　　入</t>
  </si>
  <si>
    <t>転　　　　　　　出</t>
  </si>
  <si>
    <t>社　会　増　加</t>
  </si>
  <si>
    <t>都道府県名</t>
  </si>
  <si>
    <t>神奈川県</t>
  </si>
  <si>
    <t>和歌山県</t>
  </si>
  <si>
    <t>鹿児島県</t>
  </si>
  <si>
    <t>国   外</t>
  </si>
  <si>
    <t>その他</t>
  </si>
  <si>
    <t>市郡町村名</t>
  </si>
  <si>
    <t>常陸太田市</t>
  </si>
  <si>
    <t>ひたちなか市</t>
  </si>
  <si>
    <t>北相馬郡</t>
  </si>
  <si>
    <t>龍 ヶ 崎 市</t>
  </si>
  <si>
    <t>つ く ば 市</t>
  </si>
  <si>
    <t>北 茨 城 市</t>
  </si>
  <si>
    <t>茨  城  町</t>
  </si>
  <si>
    <t>大  洗  町</t>
  </si>
  <si>
    <t>東  海  村</t>
  </si>
  <si>
    <t>大  子  町</t>
  </si>
  <si>
    <t>美  浦  村</t>
  </si>
  <si>
    <t>阿  見  町</t>
  </si>
  <si>
    <t>河  内  町</t>
  </si>
  <si>
    <t>八 千 代 町</t>
  </si>
  <si>
    <t>五  霞  町</t>
  </si>
  <si>
    <t>境      町</t>
  </si>
  <si>
    <t>利  根  町</t>
  </si>
  <si>
    <t>稲 敷 郡</t>
  </si>
  <si>
    <t>三の丸</t>
  </si>
  <si>
    <t>五　軒</t>
  </si>
  <si>
    <t>新　荘</t>
  </si>
  <si>
    <t>城　東</t>
  </si>
  <si>
    <t>浜　田</t>
  </si>
  <si>
    <t>常　磐</t>
  </si>
  <si>
    <t>緑　岡</t>
  </si>
  <si>
    <t>寿</t>
  </si>
  <si>
    <t>上大野</t>
  </si>
  <si>
    <t>柳　河</t>
  </si>
  <si>
    <t>渡　里</t>
  </si>
  <si>
    <t>吉　田</t>
  </si>
  <si>
    <t>酒　門</t>
  </si>
  <si>
    <t>石　川</t>
  </si>
  <si>
    <t>飯　富</t>
  </si>
  <si>
    <t>国　田</t>
  </si>
  <si>
    <t>河和田</t>
  </si>
  <si>
    <t>上中妻</t>
  </si>
  <si>
    <t>山　根</t>
  </si>
  <si>
    <t>見　川</t>
  </si>
  <si>
    <t>千　波</t>
  </si>
  <si>
    <t>梅が丘</t>
  </si>
  <si>
    <t>双葉台</t>
  </si>
  <si>
    <t>赤　塚</t>
  </si>
  <si>
    <t>吉　沢</t>
  </si>
  <si>
    <t>堀　原</t>
  </si>
  <si>
    <t>下大野</t>
  </si>
  <si>
    <t>稲荷第一</t>
  </si>
  <si>
    <t>稲荷第二</t>
  </si>
  <si>
    <t>大　場</t>
  </si>
  <si>
    <t>年　　別</t>
  </si>
  <si>
    <t>世 帯 数</t>
  </si>
  <si>
    <t>総  数</t>
  </si>
  <si>
    <t>総   数</t>
  </si>
  <si>
    <t>転  出</t>
  </si>
  <si>
    <t>転  入</t>
  </si>
  <si>
    <t>県 外 計</t>
  </si>
  <si>
    <t>北 海 道</t>
  </si>
  <si>
    <t>青 森 県</t>
  </si>
  <si>
    <t>岩 手 県</t>
  </si>
  <si>
    <t>秋 田 県</t>
  </si>
  <si>
    <t>福 島 県</t>
  </si>
  <si>
    <t>宮 城 県</t>
  </si>
  <si>
    <t>山 形 県</t>
  </si>
  <si>
    <t>栃 木 県</t>
  </si>
  <si>
    <t>埼 玉 県</t>
  </si>
  <si>
    <t>東 京 都</t>
  </si>
  <si>
    <t>新 潟 県</t>
  </si>
  <si>
    <t>石 川 県</t>
  </si>
  <si>
    <t>千 葉 県</t>
  </si>
  <si>
    <t>群 馬 県</t>
  </si>
  <si>
    <t>福 井 県</t>
  </si>
  <si>
    <t>長 野 県</t>
  </si>
  <si>
    <t>静 岡 県</t>
  </si>
  <si>
    <t>三 重 県</t>
  </si>
  <si>
    <t>京 都 府</t>
  </si>
  <si>
    <t>兵 庫 県</t>
  </si>
  <si>
    <t>滋 賀 県</t>
  </si>
  <si>
    <t>富 山 県</t>
  </si>
  <si>
    <t>山 梨 県</t>
  </si>
  <si>
    <t>岐 阜 県</t>
  </si>
  <si>
    <t>愛 知 県</t>
  </si>
  <si>
    <t>大 阪 府</t>
  </si>
  <si>
    <t>奈 良 県</t>
  </si>
  <si>
    <t>鳥 取 県</t>
  </si>
  <si>
    <t>岡 山 県</t>
  </si>
  <si>
    <t>山 口 県</t>
  </si>
  <si>
    <t>広 島 県</t>
  </si>
  <si>
    <t>島 根 県</t>
  </si>
  <si>
    <t>徳 島 県</t>
  </si>
  <si>
    <t>愛 媛 県</t>
  </si>
  <si>
    <t>福 岡 県</t>
  </si>
  <si>
    <t>長 崎 県</t>
  </si>
  <si>
    <t>大 分 県</t>
  </si>
  <si>
    <t>香 川 県</t>
  </si>
  <si>
    <t>佐 賀 県</t>
  </si>
  <si>
    <t>高 知 県</t>
  </si>
  <si>
    <t>熊 本 県</t>
  </si>
  <si>
    <t>宮 崎 県</t>
  </si>
  <si>
    <t>日  立  市</t>
  </si>
  <si>
    <t>土  浦  市</t>
  </si>
  <si>
    <t>古  河  市</t>
  </si>
  <si>
    <t>石  岡  市</t>
  </si>
  <si>
    <t>結  城  市</t>
  </si>
  <si>
    <t>下  妻  市</t>
  </si>
  <si>
    <t>高  萩  市</t>
  </si>
  <si>
    <t>笠  間  市</t>
  </si>
  <si>
    <t>取  手  市</t>
  </si>
  <si>
    <t>牛  久  市</t>
  </si>
  <si>
    <t>鹿  嶋  市</t>
  </si>
  <si>
    <t>潮  来  市</t>
  </si>
  <si>
    <t>那 珂 郡</t>
  </si>
  <si>
    <t>久 慈 郡</t>
  </si>
  <si>
    <t>結 城 郡</t>
  </si>
  <si>
    <t>猿 島 郡</t>
  </si>
  <si>
    <t>総    数</t>
  </si>
  <si>
    <t>年  別</t>
  </si>
  <si>
    <t>東茨城郡</t>
  </si>
  <si>
    <t>資料：県統計課 「茨城県常住人口調査」　</t>
  </si>
  <si>
    <t>各年10月1日現在</t>
  </si>
  <si>
    <t>各年10月1日現在</t>
  </si>
  <si>
    <t>基本測量関係事項告示による面積変更</t>
  </si>
  <si>
    <t>（１）　町丁別人口及び世帯数</t>
  </si>
  <si>
    <t>（２）　学区別人口及び世帯数</t>
  </si>
  <si>
    <t>総　数</t>
  </si>
  <si>
    <t>世帯数</t>
  </si>
  <si>
    <t>人　　　　　　　口</t>
  </si>
  <si>
    <t>男</t>
  </si>
  <si>
    <t>女</t>
  </si>
  <si>
    <t>計</t>
  </si>
  <si>
    <t>沖 縄 県</t>
  </si>
  <si>
    <t>町  丁  別</t>
  </si>
  <si>
    <t>学 区 別</t>
  </si>
  <si>
    <t>大正 元 年</t>
  </si>
  <si>
    <t>平成 元 年</t>
  </si>
  <si>
    <t>守　谷　市</t>
  </si>
  <si>
    <t>年齢不詳</t>
  </si>
  <si>
    <t>平均年齢</t>
  </si>
  <si>
    <t>常陸大宮市</t>
  </si>
  <si>
    <t>備　　　　　　　考</t>
  </si>
  <si>
    <t>市制施行</t>
  </si>
  <si>
    <t>現在人口</t>
  </si>
  <si>
    <t>常磐村編入</t>
  </si>
  <si>
    <t>終戦</t>
  </si>
  <si>
    <t>臨時国勢調査</t>
  </si>
  <si>
    <t>吉田村の一部編入</t>
  </si>
  <si>
    <t>緑岡村，上大野村の一部編入</t>
  </si>
  <si>
    <t>飯富村，国田村編入</t>
  </si>
  <si>
    <t>赤塚村編入</t>
  </si>
  <si>
    <t>那珂郡那珂町と境界変更</t>
  </si>
  <si>
    <t>３９．４．１現在</t>
  </si>
  <si>
    <t>常澄村編入</t>
  </si>
  <si>
    <t>性比
(女＝100)</t>
  </si>
  <si>
    <t>人口密度
(1k㎡当たり)</t>
  </si>
  <si>
    <t>面積
（k㎡）</t>
  </si>
  <si>
    <t>年　　齢</t>
  </si>
  <si>
    <t>計（Ａ）</t>
  </si>
  <si>
    <t>計（Ｂ）</t>
  </si>
  <si>
    <t>計（Ｃ）</t>
  </si>
  <si>
    <t>％</t>
  </si>
  <si>
    <t>年少人口
指数
(A／B)</t>
  </si>
  <si>
    <t>老年人口
指数
(C／B)</t>
  </si>
  <si>
    <t>従属人口
指数
(A+C)/B</t>
  </si>
  <si>
    <t>老年化
指数
(C／A)</t>
  </si>
  <si>
    <t>（4.3.3）</t>
  </si>
  <si>
    <t>内原町編入</t>
  </si>
  <si>
    <t>１世帯当たり
人員</t>
  </si>
  <si>
    <t>かすみがうら市</t>
  </si>
  <si>
    <t xml:space="preserve"> </t>
  </si>
  <si>
    <t>赤尾関町</t>
  </si>
  <si>
    <t>青柳町</t>
  </si>
  <si>
    <t>赤塚１丁目</t>
  </si>
  <si>
    <t>赤塚２丁目</t>
  </si>
  <si>
    <t>秋成町</t>
  </si>
  <si>
    <t>圷大野</t>
  </si>
  <si>
    <t>曙町</t>
  </si>
  <si>
    <t>朝日町</t>
  </si>
  <si>
    <t>愛宕町</t>
  </si>
  <si>
    <t>木葉下町</t>
  </si>
  <si>
    <t>飯島町</t>
  </si>
  <si>
    <t>飯富町</t>
  </si>
  <si>
    <t>石川１丁目</t>
  </si>
  <si>
    <t>石川２丁目</t>
  </si>
  <si>
    <t>石川３丁目</t>
  </si>
  <si>
    <t>石川４丁目</t>
  </si>
  <si>
    <t>石川町</t>
  </si>
  <si>
    <t>泉町１丁目</t>
  </si>
  <si>
    <t>泉町２丁目</t>
  </si>
  <si>
    <t>泉町３丁目</t>
  </si>
  <si>
    <t>岩根町</t>
  </si>
  <si>
    <t>大串町</t>
  </si>
  <si>
    <t>大塚町</t>
  </si>
  <si>
    <t>大場町</t>
  </si>
  <si>
    <t>大町１丁目</t>
  </si>
  <si>
    <t>大町２丁目</t>
  </si>
  <si>
    <t>大町３丁目</t>
  </si>
  <si>
    <t>妻　里</t>
  </si>
  <si>
    <t>内　原</t>
  </si>
  <si>
    <t>鯉　淵</t>
  </si>
  <si>
    <t>那　珂　市</t>
  </si>
  <si>
    <t>筑  西  市</t>
  </si>
  <si>
    <t>坂  東  市</t>
  </si>
  <si>
    <t>稲  敷  市</t>
  </si>
  <si>
    <t>桜  川  市</t>
  </si>
  <si>
    <t>神　栖　市</t>
  </si>
  <si>
    <t>行　方　市</t>
  </si>
  <si>
    <t>鉾　田　市</t>
  </si>
  <si>
    <t>城  里  町</t>
  </si>
  <si>
    <t>水　戸  市</t>
  </si>
  <si>
    <t>つくばみらい市</t>
  </si>
  <si>
    <t>小美玉市</t>
  </si>
  <si>
    <t>常　総　市</t>
  </si>
  <si>
    <t>笠　原</t>
  </si>
  <si>
    <t>（17.2.1）</t>
  </si>
  <si>
    <t>資料：情報政策課</t>
  </si>
  <si>
    <t>資料：情報政策課</t>
  </si>
  <si>
    <t>平　成　１７　年　（国勢調査）</t>
  </si>
  <si>
    <t>平成　１７　年　（国勢調査）</t>
  </si>
  <si>
    <t>市町村名</t>
  </si>
  <si>
    <t>面積(k㎡)</t>
  </si>
  <si>
    <t>世帯数</t>
  </si>
  <si>
    <t>人　　　　　　　口</t>
  </si>
  <si>
    <t>1世帯当たりの人員</t>
  </si>
  <si>
    <t>人口密度
(1k㎡につき)</t>
  </si>
  <si>
    <t>総  数</t>
  </si>
  <si>
    <t>男</t>
  </si>
  <si>
    <t>女</t>
  </si>
  <si>
    <t>常陸太田市</t>
  </si>
  <si>
    <t>北茨城市</t>
  </si>
  <si>
    <t>つくば市</t>
  </si>
  <si>
    <t>ひたちなか市</t>
  </si>
  <si>
    <t>八千代町</t>
  </si>
  <si>
    <t>年　別</t>
  </si>
  <si>
    <t>総 人 口</t>
  </si>
  <si>
    <t>総面積(k㎡)</t>
  </si>
  <si>
    <t>人口集中地区</t>
  </si>
  <si>
    <t>総人口に占める集中地区人口割合（％）</t>
  </si>
  <si>
    <t>総面積に占める集中地区面積割合（％）</t>
  </si>
  <si>
    <t>人  口</t>
  </si>
  <si>
    <t>面積(k㎡)</t>
  </si>
  <si>
    <t>人口密度(人／k㎡)</t>
  </si>
  <si>
    <t>平成 ２ 年</t>
  </si>
  <si>
    <t xml:space="preserve">　 ７ </t>
  </si>
  <si>
    <t>　１２</t>
  </si>
  <si>
    <t>資料：総務省統計局「国勢調査報告」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</si>
  <si>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</si>
  <si>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</si>
  <si>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</si>
  <si>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</si>
  <si>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</si>
  <si>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</si>
  <si>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</si>
  <si>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</si>
  <si>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</si>
  <si>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</si>
  <si>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笠間市</t>
  </si>
  <si>
    <t>取手市</t>
  </si>
  <si>
    <t>牛久市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</si>
  <si>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</si>
  <si>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</si>
  <si>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</si>
  <si>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</si>
  <si>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</si>
  <si>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</si>
  <si>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</si>
  <si>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</si>
  <si>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</si>
  <si>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</si>
  <si>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</si>
  <si>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</si>
  <si>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</si>
  <si>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</si>
  <si>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</si>
  <si>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</si>
  <si>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</si>
  <si>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</si>
  <si>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</si>
  <si>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</si>
  <si>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</si>
  <si>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</si>
  <si>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</si>
  <si>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五霞町</t>
  </si>
  <si>
    <t>境町</t>
  </si>
  <si>
    <t>利根町</t>
  </si>
  <si>
    <t>茨城県</t>
  </si>
  <si>
    <t xml:space="preserve"> </t>
  </si>
  <si>
    <t>（単位：％）</t>
  </si>
  <si>
    <t>年   別</t>
  </si>
  <si>
    <t>出生率（‰）</t>
  </si>
  <si>
    <t>死亡率（‰）</t>
  </si>
  <si>
    <t>自然増加率</t>
  </si>
  <si>
    <t>転 入 率</t>
  </si>
  <si>
    <t>転 出 率</t>
  </si>
  <si>
    <t>社会増加率</t>
  </si>
  <si>
    <t>人口増加率</t>
  </si>
  <si>
    <t>年齢階層</t>
  </si>
  <si>
    <t>自　　　　　然　　　　　動　　　　　態</t>
  </si>
  <si>
    <t>社　　　　　会　　　　　動　　　　　態</t>
  </si>
  <si>
    <t>移　　動　　総　　数</t>
  </si>
  <si>
    <t>出生者数</t>
  </si>
  <si>
    <t>死亡者数</t>
  </si>
  <si>
    <t>移動者数</t>
  </si>
  <si>
    <t>自然増加数</t>
  </si>
  <si>
    <t>転入者数</t>
  </si>
  <si>
    <t>転出者数</t>
  </si>
  <si>
    <t>社会増加数</t>
  </si>
  <si>
    <t>増 要 因
移動者数</t>
  </si>
  <si>
    <t>減 要 因
移動者数</t>
  </si>
  <si>
    <t>人口増加数</t>
  </si>
  <si>
    <t>割合（％）</t>
  </si>
  <si>
    <t>総　　　数</t>
  </si>
  <si>
    <t>（年齢不詳）</t>
  </si>
  <si>
    <t>資料：情報政策課，県統計課「茨城県常住人口調査」</t>
  </si>
  <si>
    <t>注）　総数には年齢不詳を含みます。</t>
  </si>
  <si>
    <t>-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</si>
  <si>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</si>
  <si>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</si>
  <si>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</si>
  <si>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</si>
  <si>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</si>
  <si>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</si>
  <si>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</si>
  <si>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</si>
  <si>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</si>
  <si>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r>
      <t>　　　　　　　　2</t>
    </r>
    <r>
      <rPr>
        <sz val="11"/>
        <color indexed="42"/>
        <rFont val="ＭＳ Ｐ明朝"/>
        <family val="1"/>
      </rPr>
      <t>月</t>
    </r>
  </si>
  <si>
    <r>
      <t>　　　　　　　　3</t>
    </r>
    <r>
      <rPr>
        <sz val="11"/>
        <color indexed="42"/>
        <rFont val="ＭＳ Ｐ明朝"/>
        <family val="1"/>
      </rPr>
      <t>月</t>
    </r>
  </si>
  <si>
    <r>
      <t>　　　　　　　　4</t>
    </r>
    <r>
      <rPr>
        <sz val="11"/>
        <color indexed="42"/>
        <rFont val="ＭＳ Ｐ明朝"/>
        <family val="1"/>
      </rPr>
      <t>月</t>
    </r>
  </si>
  <si>
    <r>
      <t>　　　　　　　　5</t>
    </r>
    <r>
      <rPr>
        <sz val="11"/>
        <color indexed="42"/>
        <rFont val="ＭＳ Ｐ明朝"/>
        <family val="1"/>
      </rPr>
      <t>月</t>
    </r>
  </si>
  <si>
    <r>
      <t>　　　　　　　　6</t>
    </r>
    <r>
      <rPr>
        <sz val="11"/>
        <color indexed="42"/>
        <rFont val="ＭＳ Ｐ明朝"/>
        <family val="1"/>
      </rPr>
      <t>月</t>
    </r>
  </si>
  <si>
    <r>
      <t>　　　　　　　　7</t>
    </r>
    <r>
      <rPr>
        <sz val="11"/>
        <color indexed="42"/>
        <rFont val="ＭＳ Ｐ明朝"/>
        <family val="1"/>
      </rPr>
      <t>月</t>
    </r>
  </si>
  <si>
    <r>
      <t>　　　　　　　　8</t>
    </r>
    <r>
      <rPr>
        <sz val="11"/>
        <color indexed="42"/>
        <rFont val="ＭＳ Ｐ明朝"/>
        <family val="1"/>
      </rPr>
      <t>月</t>
    </r>
  </si>
  <si>
    <r>
      <t>　　　　　　　　9</t>
    </r>
    <r>
      <rPr>
        <sz val="11"/>
        <color indexed="42"/>
        <rFont val="ＭＳ Ｐ明朝"/>
        <family val="1"/>
      </rPr>
      <t>月</t>
    </r>
  </si>
  <si>
    <r>
      <t>　　　　　　　　10</t>
    </r>
    <r>
      <rPr>
        <sz val="11"/>
        <color indexed="42"/>
        <rFont val="ＭＳ Ｐ明朝"/>
        <family val="1"/>
      </rPr>
      <t>月</t>
    </r>
  </si>
  <si>
    <r>
      <t>　　　　　　　　11</t>
    </r>
    <r>
      <rPr>
        <sz val="11"/>
        <color indexed="42"/>
        <rFont val="ＭＳ Ｐ明朝"/>
        <family val="1"/>
      </rPr>
      <t>月</t>
    </r>
  </si>
  <si>
    <r>
      <t>　　　　　　　　12</t>
    </r>
    <r>
      <rPr>
        <sz val="11"/>
        <color indexed="42"/>
        <rFont val="ＭＳ Ｐ明朝"/>
        <family val="1"/>
      </rPr>
      <t>月</t>
    </r>
  </si>
  <si>
    <t>平成22年1月</t>
  </si>
  <si>
    <t>平成22年1月～12月</t>
  </si>
  <si>
    <t>平成22年10月1日現在</t>
  </si>
  <si>
    <t>各月１日現在</t>
  </si>
  <si>
    <t>年        　月</t>
  </si>
  <si>
    <t>世 帯 数</t>
  </si>
  <si>
    <t>前月に対する増減</t>
  </si>
  <si>
    <t>総   数</t>
  </si>
  <si>
    <t>-</t>
  </si>
  <si>
    <t>△ 102</t>
  </si>
  <si>
    <t>△ 719</t>
  </si>
  <si>
    <t xml:space="preserve">          2</t>
  </si>
  <si>
    <t xml:space="preserve">          3</t>
  </si>
  <si>
    <t>△ 1</t>
  </si>
  <si>
    <t>△ 368</t>
  </si>
  <si>
    <t>△ 25</t>
  </si>
  <si>
    <t>注）1　面積は国土交通省国土地理院「平成22年全国都道府県市区町村別面積調」によります。</t>
  </si>
  <si>
    <t xml:space="preserve">          10（国勢調査）</t>
  </si>
  <si>
    <t>（単位：件，胎）</t>
  </si>
  <si>
    <t>年 　  別</t>
  </si>
  <si>
    <t>婚　   姻</t>
  </si>
  <si>
    <t>離 　  婚</t>
  </si>
  <si>
    <t>死 　  産</t>
  </si>
  <si>
    <t>資料：市民課</t>
  </si>
  <si>
    <t>各年12月31日現在</t>
  </si>
  <si>
    <t>年　　別</t>
  </si>
  <si>
    <t>総　  数</t>
  </si>
  <si>
    <t>年　　別</t>
  </si>
  <si>
    <t>総　　数</t>
  </si>
  <si>
    <t>中    国</t>
  </si>
  <si>
    <t>イ ラ ン</t>
  </si>
  <si>
    <t>朝鮮・韓国</t>
  </si>
  <si>
    <t>フィリピン</t>
  </si>
  <si>
    <t>タ      イ</t>
  </si>
  <si>
    <t>英    国</t>
  </si>
  <si>
    <t>米    国</t>
  </si>
  <si>
    <t>そ の 他</t>
  </si>
  <si>
    <t>ブラジル</t>
  </si>
  <si>
    <t>カ ナ ダ</t>
  </si>
  <si>
    <t>マレーシア</t>
  </si>
  <si>
    <t>-</t>
  </si>
  <si>
    <t>国勢調査（第１9回）速報値</t>
  </si>
  <si>
    <t>昭和６０年</t>
  </si>
  <si>
    <t>注）１　人口動態に関する数値は，外国人も含めています。</t>
  </si>
  <si>
    <t>平成22年1月～12月</t>
  </si>
  <si>
    <t>資料：県統計課「茨城県常住人口調査」</t>
  </si>
  <si>
    <t>注）　 その他（従前の住所地なし又は不明及び帰化，転出先の住所地不明及び国籍離脱）は，県外計に含</t>
  </si>
  <si>
    <t>資料：県統計課「茨城県常住人口調査」</t>
  </si>
  <si>
    <t>8　人口移動数（県外）</t>
  </si>
  <si>
    <t>9  人口移動数（県内）</t>
  </si>
  <si>
    <t>各年10月1日現在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</si>
  <si>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</si>
  <si>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</si>
  <si>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</si>
  <si>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</si>
  <si>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</si>
  <si>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</si>
  <si>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</si>
  <si>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</si>
  <si>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95～99歳</t>
  </si>
  <si>
    <t>90～94歳</t>
  </si>
  <si>
    <t>85～89歳</t>
  </si>
  <si>
    <t>80～84歳</t>
  </si>
  <si>
    <t>75～79歳</t>
  </si>
  <si>
    <t>　　    みません。</t>
  </si>
  <si>
    <t>平　成　22　年　</t>
  </si>
  <si>
    <r>
      <t xml:space="preserve"> </t>
    </r>
    <r>
      <rPr>
        <sz val="11"/>
        <rFont val="ＭＳ Ｐゴシック"/>
        <family val="3"/>
      </rPr>
      <t>22</t>
    </r>
  </si>
  <si>
    <t>14　年齢別人口</t>
  </si>
  <si>
    <t>100歳以上</t>
  </si>
  <si>
    <t>注）1　この調査結果は，茨城県常住人口調査規則に基づき，平成17年国勢調査結果を基礎とし，これに住民基本</t>
  </si>
  <si>
    <t xml:space="preserve">  </t>
  </si>
  <si>
    <t xml:space="preserve">      </t>
  </si>
  <si>
    <t>平成21年　1 月</t>
  </si>
  <si>
    <t>平成20年　1 月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</si>
  <si>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</si>
  <si>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</si>
  <si>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</si>
  <si>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</si>
  <si>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</si>
  <si>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</si>
  <si>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</si>
  <si>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</si>
  <si>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10</t>
  </si>
  <si>
    <t xml:space="preserve">        11</t>
  </si>
  <si>
    <t xml:space="preserve">        12</t>
  </si>
  <si>
    <t>平成22年　1 月</t>
  </si>
  <si>
    <t>平成18年</t>
  </si>
  <si>
    <t>　　19</t>
  </si>
  <si>
    <t>　　20</t>
  </si>
  <si>
    <t>　　21</t>
  </si>
  <si>
    <t>　　22</t>
  </si>
  <si>
    <t>　22</t>
  </si>
  <si>
    <t>　21</t>
  </si>
  <si>
    <t>　20</t>
  </si>
  <si>
    <t>　19</t>
  </si>
  <si>
    <t>平成12年　</t>
  </si>
  <si>
    <t>　13</t>
  </si>
  <si>
    <t>　14</t>
  </si>
  <si>
    <t>　15</t>
  </si>
  <si>
    <t>　16</t>
  </si>
  <si>
    <t>　17</t>
  </si>
  <si>
    <t>　18</t>
  </si>
  <si>
    <t>　21</t>
  </si>
  <si>
    <t xml:space="preserve">  平成18年</t>
  </si>
  <si>
    <t xml:space="preserve">  　19</t>
  </si>
  <si>
    <t xml:space="preserve">  　20</t>
  </si>
  <si>
    <t xml:space="preserve">  　21</t>
  </si>
  <si>
    <t xml:space="preserve">  　22</t>
  </si>
  <si>
    <t>平成12年</t>
  </si>
  <si>
    <t>　 13</t>
  </si>
  <si>
    <t>　 14</t>
  </si>
  <si>
    <t>　 15</t>
  </si>
  <si>
    <t>　 16</t>
  </si>
  <si>
    <t>　 17</t>
  </si>
  <si>
    <t>　 18</t>
  </si>
  <si>
    <t>　 19</t>
  </si>
  <si>
    <t>　 20</t>
  </si>
  <si>
    <t xml:space="preserve"> 　21</t>
  </si>
  <si>
    <t>0～14歳（年少人口）</t>
  </si>
  <si>
    <t>15～64歳（生産年齢人口）</t>
  </si>
  <si>
    <t>65歳以上（老年人口）</t>
  </si>
  <si>
    <t>0～14歳</t>
  </si>
  <si>
    <t>15～24歳</t>
  </si>
  <si>
    <t>25～64歳</t>
  </si>
  <si>
    <t>65歳以上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</si>
  <si>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</si>
  <si>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</si>
  <si>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</si>
  <si>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</si>
  <si>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</si>
  <si>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</si>
  <si>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</si>
  <si>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平成22年7月1日現在</t>
  </si>
  <si>
    <r>
      <t>　</t>
    </r>
    <r>
      <rPr>
        <sz val="11"/>
        <rFont val="ＭＳ Ｐゴシック"/>
        <family val="3"/>
      </rPr>
      <t>17</t>
    </r>
  </si>
  <si>
    <t>　20</t>
  </si>
  <si>
    <t>　19</t>
  </si>
  <si>
    <t xml:space="preserve"> 　22</t>
  </si>
  <si>
    <t>　 　2　平成17年の数値には，2月1日に編入した内原町の数値を含みます。</t>
  </si>
  <si>
    <t>注）1　学区は小学校単位で区分しています。</t>
  </si>
  <si>
    <t xml:space="preserve">      　台帳及び外国人登録原票の登録増減数を，出生年季別に加減して推計したものです。</t>
  </si>
  <si>
    <t>　　 2　  常磐町，根本町，藤が原１丁目については，居住者はいません。</t>
  </si>
  <si>
    <t>　 　3　平成17年の（　　　）は，編入する前（平成17年1月1日から1月31日まで）の内原町の数値です。</t>
  </si>
  <si>
    <t>　21</t>
  </si>
  <si>
    <t>　22</t>
  </si>
  <si>
    <t>筑地町</t>
  </si>
  <si>
    <t xml:space="preserve">     2　総数には，年齢不詳分を含みます。</t>
  </si>
  <si>
    <t>注） 1　平成12年，平成17年は国勢調査，その他は茨城県常住人口調査の数値です。</t>
  </si>
  <si>
    <t>明治22年</t>
  </si>
  <si>
    <t xml:space="preserve">  25</t>
  </si>
  <si>
    <t xml:space="preserve">  30</t>
  </si>
  <si>
    <t xml:space="preserve">  35</t>
  </si>
  <si>
    <t xml:space="preserve">  40</t>
  </si>
  <si>
    <t xml:space="preserve">  5</t>
  </si>
  <si>
    <t xml:space="preserve">  １0</t>
  </si>
  <si>
    <t xml:space="preserve"> 15</t>
  </si>
  <si>
    <t>昭和 2 年</t>
  </si>
  <si>
    <t xml:space="preserve">  8</t>
  </si>
  <si>
    <t xml:space="preserve">  10</t>
  </si>
  <si>
    <t xml:space="preserve">  15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</si>
  <si>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</si>
  <si>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</si>
  <si>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</si>
  <si>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</si>
  <si>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</si>
  <si>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26</t>
  </si>
  <si>
    <t xml:space="preserve">  27</t>
  </si>
  <si>
    <t xml:space="preserve">  28</t>
  </si>
  <si>
    <t xml:space="preserve">  29</t>
  </si>
  <si>
    <t xml:space="preserve">  31</t>
  </si>
  <si>
    <t xml:space="preserve">  32</t>
  </si>
  <si>
    <t xml:space="preserve">  33</t>
  </si>
  <si>
    <t xml:space="preserve">  34</t>
  </si>
  <si>
    <t xml:space="preserve">  36</t>
  </si>
  <si>
    <t xml:space="preserve">  37</t>
  </si>
  <si>
    <t xml:space="preserve">  38</t>
  </si>
  <si>
    <t xml:space="preserve">  39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</si>
  <si>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</si>
  <si>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</si>
  <si>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</si>
  <si>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</si>
  <si>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</si>
  <si>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</si>
  <si>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</si>
  <si>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</si>
  <si>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</si>
  <si>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</si>
  <si>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</si>
  <si>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</si>
  <si>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</si>
  <si>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</si>
  <si>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</si>
  <si>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</si>
  <si>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</si>
  <si>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</si>
  <si>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</si>
  <si>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</si>
  <si>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</si>
  <si>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</si>
  <si>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</si>
  <si>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 xml:space="preserve">  2</t>
  </si>
  <si>
    <t xml:space="preserve">  3</t>
  </si>
  <si>
    <t xml:space="preserve">  4</t>
  </si>
  <si>
    <t xml:space="preserve">  6</t>
  </si>
  <si>
    <t xml:space="preserve">  7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</si>
  <si>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</si>
  <si>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</si>
  <si>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</si>
  <si>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</si>
  <si>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</si>
  <si>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</si>
  <si>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</si>
  <si>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</si>
  <si>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</si>
  <si>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</si>
  <si>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</si>
  <si>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</si>
  <si>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>注）平成22年の男女別人口については，速報値では集計されておりません。</t>
  </si>
  <si>
    <t>資料：県統計課「茨城県の人口と世帯」</t>
  </si>
  <si>
    <r>
      <t>注）</t>
    </r>
    <r>
      <rPr>
        <sz val="11"/>
        <rFont val="ＭＳ Ｐ明朝"/>
        <family val="1"/>
      </rPr>
      <t>2　水戸市及び東茨城郡茨城町(合計面積：339.07k㎡）の一部境界未定地については,推計された面積</t>
    </r>
  </si>
  <si>
    <t>　　　 　を用いています。</t>
  </si>
  <si>
    <t xml:space="preserve">     3　人口及び世帯数は，平成22年国勢調査の速報値であり，男女別の人口は集計されておりません。</t>
  </si>
  <si>
    <t>国土地理院の地図訂正による面積変更</t>
  </si>
  <si>
    <t>国勢調査（第7回）</t>
  </si>
  <si>
    <t>国勢調査（第8回）上大野村，柳河村，渡里村，吉田村，酒門村の一部，河和田村の一部編入</t>
  </si>
  <si>
    <t>国勢調査（第9回）　那珂郡那珂町と境界変更</t>
  </si>
  <si>
    <t>国勢調査（第10回）</t>
  </si>
  <si>
    <t>国勢調査（第11回）</t>
  </si>
  <si>
    <t>国勢調査（第12回）</t>
  </si>
  <si>
    <t>国勢調査（第13回）</t>
  </si>
  <si>
    <t>国勢調査（第14回）</t>
  </si>
  <si>
    <t>国勢調査（第15回）</t>
  </si>
  <si>
    <t>国勢調査（第16回）</t>
  </si>
  <si>
    <t>国勢調査（第17回）</t>
  </si>
  <si>
    <t>国勢調査（第18回）</t>
  </si>
  <si>
    <t xml:space="preserve">      2   平成22年は7月1日現在です。</t>
  </si>
  <si>
    <t xml:space="preserve">      3　 総数には，年齢不詳分を含みます。</t>
  </si>
  <si>
    <t>注）平成22年10月～12月の人口及び世帯数は，平成22年国勢調査の速報値に基づき，住民基本台帳</t>
  </si>
  <si>
    <t>　と外国人登録原票の登録増減数を加減して算出しており，男女別人口は集計されておりません。</t>
  </si>
  <si>
    <t>末広町１丁目</t>
  </si>
  <si>
    <t>末広町２丁目</t>
  </si>
  <si>
    <t>末広町３丁目</t>
  </si>
  <si>
    <t>注）窓口受付のみの件数です。</t>
  </si>
  <si>
    <t>注）1　　平成22年の町丁別人口及び世帯数は平成17年国勢調査に基づく推計値です。</t>
  </si>
  <si>
    <t>　　 2　平成22年の学区別人口及び世帯数は平成17年国勢調査に基づく推計値です。</t>
  </si>
  <si>
    <t>15　年齢３区分別人口及び指数</t>
  </si>
  <si>
    <t>1　人口の推移</t>
  </si>
  <si>
    <t>2　県内市町村別人口及び世帯</t>
  </si>
  <si>
    <t>3　人口集中地区人口</t>
  </si>
  <si>
    <t>4月別人口及び世帯</t>
  </si>
  <si>
    <t>5　人口動態</t>
  </si>
  <si>
    <t>6　人口動態率</t>
  </si>
  <si>
    <t>7 婚姻・離婚・死産</t>
  </si>
  <si>
    <t>10　年齢４階層別移動状況</t>
  </si>
  <si>
    <t>11　外国人登録者数</t>
  </si>
  <si>
    <t>12　国籍別外国人登録者数</t>
  </si>
  <si>
    <t>13　地域別人口及び世帯数</t>
  </si>
  <si>
    <t>13　地域別人口及び世帯数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</si>
</sst>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_ ;[Red]\-0\ "/>
    <numFmt numFmtId="179" formatCode="#,##0_ ;[Red]\-#,##0\ "/>
    <numFmt numFmtId="180" formatCode="0;&quot;△ &quot;0"/>
    <numFmt numFmtId="181" formatCode="#,##0.00;&quot;△ &quot;#,##0.00"/>
    <numFmt numFmtId="182" formatCode="#,##0.0;&quot;△ &quot;#,##0.0"/>
    <numFmt numFmtId="183" formatCode="0_ "/>
    <numFmt numFmtId="184" formatCode="0;0;"/>
    <numFmt numFmtId="185" formatCode="0.0_ "/>
    <numFmt numFmtId="186" formatCode="#,##0.0;[Red]\-#,##0.0"/>
    <numFmt numFmtId="187" formatCode="_ * #,##0.0_ ;_ * \-#,##0.0_ ;_ * &quot;-&quot;??_ ;_ @_ "/>
    <numFmt numFmtId="188" formatCode="_ * #,##0_ ;_ * \-#,##0_ ;_ * &quot;-&quot;??_ ;_ @_ "/>
    <numFmt numFmtId="189" formatCode="#,##0.000;&quot;△ &quot;#,##0.000"/>
    <numFmt numFmtId="190" formatCode="[&lt;=999]000;[&lt;=99999]000\-00;000\-0000"/>
    <numFmt numFmtId="191" formatCode="0.00_ "/>
    <numFmt numFmtId="192" formatCode="_ * #,##0.00_ ;_ * \-#,##0.00_ ;_ * &quot;-&quot;?_ ;_ @_ "/>
    <numFmt numFmtId="193" formatCode="0;&quot;△&quot;;&quot;-&quot;"/>
    <numFmt numFmtId="194" formatCode="0;&quot;△ &quot;;&quot;-&quot;"/>
    <numFmt numFmtId="195" formatCode="#,###;&quot;△ &quot;;&quot;-&quot;"/>
    <numFmt numFmtId="196" formatCode="#,###;&quot;△  &quot;;&quot;-&quot;"/>
    <numFmt numFmtId="197" formatCode="#,###;&quot;△ 0 &quot;;&quot;-&quot;"/>
    <numFmt numFmtId="198" formatCode="#,###;&quot;△&quot;\ 0;&quot;-&quot;"/>
    <numFmt numFmtId="199" formatCode="#,###;&quot;△&quot;\ #,###;&quot;-&quot;"/>
    <numFmt numFmtId="200" formatCode="#,###.0;&quot;△&quot;\ #,###.0;&quot;-&quot;"/>
    <numFmt numFmtId="201" formatCode="#,##0.0;&quot;△&quot;\ #,##0.0;&quot;-&quot;"/>
    <numFmt numFmtId="202" formatCode="#,##0_ "/>
    <numFmt numFmtId="203" formatCode="#,###\ ;&quot;△&quot;\ #,###\ ;&quot;-&quot;\ "/>
    <numFmt numFmtId="204" formatCode="\(#,###\);\(&quot;△&quot;\ 0\)"/>
    <numFmt numFmtId="205" formatCode="\(#,###\);\(&quot;△&quot;0\)"/>
    <numFmt numFmtId="206" formatCode="\(#,###\);\(&quot;△&quot;0\);\(\-\)"/>
    <numFmt numFmtId="207" formatCode="\(#,###\);\(&quot;△&quot;\ 0\);\(\-\)"/>
    <numFmt numFmtId="208" formatCode="\(#,##0\);\(\-#,##0_ \);\ "/>
    <numFmt numFmtId="209" formatCode="\(#,##0\)\ ;\(\-#,##0_ \)\ ;\ "/>
    <numFmt numFmtId="210" formatCode="\(##0\)\ ;\(&quot;△&quot;\ #,##0\)\ ;\(&quot;-&quot;\);"/>
    <numFmt numFmtId="211" formatCode="\(#,##0\)\ ;\(&quot;△&quot;\ #,##0\)\ ;\(&quot;-&quot;\);"/>
    <numFmt numFmtId="212" formatCode="\(#,##0\)\ \ ;\(\-#,##0\)\ ;&quot;-&quot;\ \ "/>
    <numFmt numFmtId="213" formatCode="\(#,##0\)\ \ ;\(&quot;△&quot;\ #,##0\)\ ;\(&quot;-&quot;\)\ \ "/>
    <numFmt numFmtId="214" formatCode="\(#,##0\)\ \ ;\(&quot;△&quot;\ #,##0\)\ ;\(\ &quot;-&quot;\ \)\ \ "/>
    <numFmt numFmtId="215" formatCode="\(#,##0.0\)\ \ ;\(&quot;△&quot;\ #,##0.0\)\ ;\(\ &quot;-&quot;\ \)\ \ "/>
    <numFmt numFmtId="216" formatCode="\(#,##0.0\);\(&quot;△&quot;\ #,##0.0\);\(\ &quot;-&quot;\ \)\ \ "/>
    <numFmt numFmtId="217" formatCode="\(#,##0\)\ ;\(&quot;△&quot;\ #,##0\)\ ;\(\ &quot;-&quot;\ \)"/>
    <numFmt numFmtId="218" formatCode="\(#,##0.0\)\ ;\(&quot;△&quot;\ #,##0.0\)\ ;\(\ &quot;-&quot;\ \)"/>
    <numFmt numFmtId="219" formatCode="#,##0_);\(#,##0\)"/>
    <numFmt numFmtId="220" formatCode="\ ###,###,##0;&quot;-&quot;###,###,##0"/>
    <numFmt numFmtId="221" formatCode="\ ###,###,###,##0;&quot;-&quot;###,###,###,##0"/>
    <numFmt numFmtId="222" formatCode="#,###,###,##0;&quot; -&quot;###,###,##0"/>
    <numFmt numFmtId="223" formatCode="##,###,###,##0;&quot;-&quot;#,###,###,##0"/>
    <numFmt numFmtId="224" formatCode="###,###,###,##0;&quot;-&quot;##,###,###,##0"/>
    <numFmt numFmtId="225" formatCode="#,##0_);[Red]\(#,##0\)"/>
    <numFmt numFmtId="226" formatCode="_ &quot;¥&quot;* #,##0.0_ ;_ &quot;¥&quot;* \-#,##0.0_ ;_ &quot;¥&quot;* &quot;-&quot;?_ ;_ @_ "/>
    <numFmt numFmtId="227" formatCode="#,##0.0_ "/>
    <numFmt numFmtId="228" formatCode="&quot;¥&quot;#,##0_);[Red]\(&quot;¥&quot;#,##0\)"/>
    <numFmt numFmtId="229" formatCode="0.0%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\ ###,##0.0;&quot;-&quot;###,##0.0"/>
    <numFmt numFmtId="235" formatCode="#,##0.0_ ;[Red]\-#,##0.0\ "/>
    <numFmt numFmtId="236" formatCode="0.0"/>
    <numFmt numFmtId="237" formatCode="0;[Red]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1"/>
      <color indexed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42"/>
      <name val="ＭＳ Ｐ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vertical="center"/>
    </xf>
    <xf numFmtId="41" fontId="4" fillId="0" borderId="10" xfId="49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33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49" fontId="4" fillId="33" borderId="10" xfId="0" applyNumberFormat="1" applyFont="1" applyFill="1" applyBorder="1" applyAlignment="1">
      <alignment vertical="center"/>
    </xf>
    <xf numFmtId="43" fontId="4" fillId="0" borderId="10" xfId="0" applyNumberFormat="1" applyFont="1" applyFill="1" applyBorder="1" applyAlignment="1">
      <alignment vertical="center"/>
    </xf>
    <xf numFmtId="41" fontId="4" fillId="0" borderId="10" xfId="49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 vertical="center"/>
    </xf>
    <xf numFmtId="49" fontId="4" fillId="33" borderId="10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41" fontId="4" fillId="0" borderId="10" xfId="49" applyNumberFormat="1" applyFont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198" fontId="4" fillId="0" borderId="10" xfId="0" applyNumberFormat="1" applyFont="1" applyFill="1" applyBorder="1" applyAlignment="1">
      <alignment vertical="center"/>
    </xf>
    <xf numFmtId="198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/>
    </xf>
    <xf numFmtId="41" fontId="4" fillId="34" borderId="10" xfId="49" applyNumberFormat="1" applyFont="1" applyFill="1" applyBorder="1" applyAlignment="1">
      <alignment vertical="center"/>
    </xf>
    <xf numFmtId="41" fontId="4" fillId="0" borderId="10" xfId="49" applyNumberFormat="1" applyFont="1" applyFill="1" applyBorder="1" applyAlignment="1">
      <alignment horizontal="center" vertical="center"/>
    </xf>
    <xf numFmtId="41" fontId="4" fillId="0" borderId="10" xfId="49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 quotePrefix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 quotePrefix="1">
      <alignment horizontal="left" vertical="center" indent="1" shrinkToFit="1"/>
    </xf>
    <xf numFmtId="0" fontId="4" fillId="33" borderId="1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 quotePrefix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 quotePrefix="1">
      <alignment horizontal="left" vertical="center" inden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 quotePrefix="1">
      <alignment horizontal="left" vertical="center"/>
    </xf>
    <xf numFmtId="49" fontId="0" fillId="0" borderId="0" xfId="0" applyNumberFormat="1" applyFont="1" applyAlignment="1">
      <alignment horizontal="right"/>
    </xf>
    <xf numFmtId="41" fontId="4" fillId="0" borderId="14" xfId="49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right" vertical="center"/>
    </xf>
    <xf numFmtId="177" fontId="4" fillId="0" borderId="15" xfId="49" applyNumberFormat="1" applyFont="1" applyBorder="1" applyAlignment="1">
      <alignment vertical="center"/>
    </xf>
    <xf numFmtId="225" fontId="4" fillId="0" borderId="10" xfId="0" applyNumberFormat="1" applyFont="1" applyFill="1" applyBorder="1" applyAlignment="1">
      <alignment vertical="center" shrinkToFit="1"/>
    </xf>
    <xf numFmtId="225" fontId="4" fillId="0" borderId="10" xfId="49" applyNumberFormat="1" applyFont="1" applyBorder="1" applyAlignment="1">
      <alignment vertical="center" shrinkToFit="1"/>
    </xf>
    <xf numFmtId="225" fontId="4" fillId="0" borderId="10" xfId="49" applyNumberFormat="1" applyFont="1" applyFill="1" applyBorder="1" applyAlignment="1">
      <alignment vertical="center" shrinkToFit="1"/>
    </xf>
    <xf numFmtId="43" fontId="4" fillId="34" borderId="10" xfId="0" applyNumberFormat="1" applyFont="1" applyFill="1" applyBorder="1" applyAlignment="1">
      <alignment vertical="center"/>
    </xf>
    <xf numFmtId="176" fontId="4" fillId="34" borderId="10" xfId="0" applyNumberFormat="1" applyFont="1" applyFill="1" applyBorder="1" applyAlignment="1">
      <alignment vertical="center"/>
    </xf>
    <xf numFmtId="41" fontId="4" fillId="0" borderId="10" xfId="49" applyNumberFormat="1" applyFont="1" applyFill="1" applyBorder="1" applyAlignment="1">
      <alignment vertical="center" shrinkToFit="1"/>
    </xf>
    <xf numFmtId="41" fontId="4" fillId="0" borderId="10" xfId="0" applyNumberFormat="1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3" fontId="4" fillId="35" borderId="10" xfId="0" applyNumberFormat="1" applyFont="1" applyFill="1" applyBorder="1" applyAlignment="1">
      <alignment vertical="center"/>
    </xf>
    <xf numFmtId="43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left"/>
    </xf>
    <xf numFmtId="176" fontId="4" fillId="0" borderId="14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 quotePrefix="1">
      <alignment horizontal="right"/>
    </xf>
    <xf numFmtId="0" fontId="4" fillId="34" borderId="16" xfId="0" applyFont="1" applyFill="1" applyBorder="1" applyAlignment="1">
      <alignment horizontal="center" vertical="center"/>
    </xf>
    <xf numFmtId="203" fontId="4" fillId="34" borderId="16" xfId="0" applyNumberFormat="1" applyFont="1" applyFill="1" applyBorder="1" applyAlignment="1">
      <alignment vertical="center"/>
    </xf>
    <xf numFmtId="203" fontId="4" fillId="34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176" fontId="4" fillId="35" borderId="10" xfId="0" applyNumberFormat="1" applyFont="1" applyFill="1" applyBorder="1" applyAlignment="1">
      <alignment vertical="center"/>
    </xf>
    <xf numFmtId="225" fontId="4" fillId="0" borderId="0" xfId="0" applyNumberFormat="1" applyFont="1" applyFill="1" applyBorder="1" applyAlignment="1">
      <alignment vertical="center" shrinkToFit="1"/>
    </xf>
    <xf numFmtId="225" fontId="4" fillId="0" borderId="0" xfId="49" applyNumberFormat="1" applyFont="1" applyFill="1" applyBorder="1" applyAlignment="1" quotePrefix="1">
      <alignment vertical="center" shrinkToFit="1"/>
    </xf>
    <xf numFmtId="225" fontId="4" fillId="0" borderId="0" xfId="49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/>
    </xf>
    <xf numFmtId="225" fontId="4" fillId="0" borderId="10" xfId="49" applyNumberFormat="1" applyFont="1" applyFill="1" applyBorder="1" applyAlignment="1">
      <alignment horizontal="right" vertical="center" shrinkToFit="1"/>
    </xf>
    <xf numFmtId="225" fontId="4" fillId="0" borderId="10" xfId="49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/>
    </xf>
    <xf numFmtId="41" fontId="4" fillId="35" borderId="10" xfId="0" applyNumberFormat="1" applyFont="1" applyFill="1" applyBorder="1" applyAlignment="1">
      <alignment vertical="center" shrinkToFit="1"/>
    </xf>
    <xf numFmtId="203" fontId="10" fillId="0" borderId="10" xfId="0" applyNumberFormat="1" applyFont="1" applyFill="1" applyBorder="1" applyAlignment="1">
      <alignment vertical="center"/>
    </xf>
    <xf numFmtId="203" fontId="4" fillId="0" borderId="16" xfId="0" applyNumberFormat="1" applyFont="1" applyFill="1" applyBorder="1" applyAlignment="1">
      <alignment vertical="center"/>
    </xf>
    <xf numFmtId="203" fontId="4" fillId="0" borderId="10" xfId="0" applyNumberFormat="1" applyFont="1" applyFill="1" applyBorder="1" applyAlignment="1">
      <alignment vertical="center"/>
    </xf>
    <xf numFmtId="176" fontId="4" fillId="34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202" fontId="4" fillId="0" borderId="10" xfId="0" applyNumberFormat="1" applyFont="1" applyFill="1" applyBorder="1" applyAlignment="1">
      <alignment/>
    </xf>
    <xf numFmtId="225" fontId="4" fillId="0" borderId="10" xfId="0" applyNumberFormat="1" applyFont="1" applyFill="1" applyBorder="1" applyAlignment="1">
      <alignment/>
    </xf>
    <xf numFmtId="202" fontId="4" fillId="0" borderId="10" xfId="0" applyNumberFormat="1" applyFont="1" applyFill="1" applyBorder="1" applyAlignment="1">
      <alignment/>
    </xf>
    <xf numFmtId="202" fontId="4" fillId="0" borderId="10" xfId="63" applyNumberFormat="1" applyFont="1" applyFill="1" applyBorder="1" applyAlignment="1">
      <alignment/>
      <protection/>
    </xf>
    <xf numFmtId="202" fontId="4" fillId="0" borderId="10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10" xfId="0" applyFont="1" applyBorder="1" applyAlignment="1">
      <alignment/>
    </xf>
    <xf numFmtId="38" fontId="4" fillId="0" borderId="0" xfId="49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4" fontId="4" fillId="34" borderId="0" xfId="0" applyNumberFormat="1" applyFont="1" applyFill="1" applyAlignment="1">
      <alignment horizontal="right" vertical="center"/>
    </xf>
    <xf numFmtId="202" fontId="4" fillId="34" borderId="16" xfId="0" applyNumberFormat="1" applyFont="1" applyFill="1" applyBorder="1" applyAlignment="1">
      <alignment/>
    </xf>
    <xf numFmtId="202" fontId="4" fillId="34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202" fontId="0" fillId="0" borderId="0" xfId="0" applyNumberFormat="1" applyAlignment="1">
      <alignment vertical="center" wrapText="1"/>
    </xf>
    <xf numFmtId="49" fontId="0" fillId="33" borderId="10" xfId="0" applyNumberFormat="1" applyFont="1" applyFill="1" applyBorder="1" applyAlignment="1" quotePrefix="1">
      <alignment horizontal="center" vertical="center"/>
    </xf>
    <xf numFmtId="41" fontId="0" fillId="34" borderId="10" xfId="49" applyNumberFormat="1" applyFont="1" applyFill="1" applyBorder="1" applyAlignment="1">
      <alignment vertical="center"/>
    </xf>
    <xf numFmtId="41" fontId="0" fillId="0" borderId="10" xfId="49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225" fontId="0" fillId="0" borderId="11" xfId="61" applyNumberFormat="1" applyBorder="1">
      <alignment/>
      <protection/>
    </xf>
    <xf numFmtId="225" fontId="0" fillId="0" borderId="0" xfId="61" applyNumberFormat="1" applyBorder="1">
      <alignment/>
      <protection/>
    </xf>
    <xf numFmtId="225" fontId="4" fillId="0" borderId="10" xfId="0" applyNumberFormat="1" applyFont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202" fontId="0" fillId="0" borderId="10" xfId="0" applyNumberFormat="1" applyFont="1" applyFill="1" applyBorder="1" applyAlignment="1">
      <alignment/>
    </xf>
    <xf numFmtId="225" fontId="0" fillId="0" borderId="10" xfId="0" applyNumberFormat="1" applyFont="1" applyBorder="1" applyAlignment="1">
      <alignment horizontal="right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3" fontId="4" fillId="35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202" fontId="0" fillId="0" borderId="10" xfId="0" applyNumberFormat="1" applyFont="1" applyBorder="1" applyAlignment="1">
      <alignment vertical="center"/>
    </xf>
    <xf numFmtId="0" fontId="4" fillId="0" borderId="0" xfId="0" applyFont="1" applyAlignment="1" quotePrefix="1">
      <alignment/>
    </xf>
    <xf numFmtId="0" fontId="0" fillId="34" borderId="10" xfId="0" applyFont="1" applyFill="1" applyBorder="1" applyAlignment="1">
      <alignment horizontal="center" vertical="center"/>
    </xf>
    <xf numFmtId="198" fontId="4" fillId="0" borderId="12" xfId="0" applyNumberFormat="1" applyFont="1" applyBorder="1" applyAlignment="1">
      <alignment vertical="center"/>
    </xf>
    <xf numFmtId="199" fontId="4" fillId="0" borderId="12" xfId="0" applyNumberFormat="1" applyFont="1" applyBorder="1" applyAlignment="1">
      <alignment vertical="center"/>
    </xf>
    <xf numFmtId="49" fontId="4" fillId="33" borderId="15" xfId="0" applyNumberFormat="1" applyFont="1" applyFill="1" applyBorder="1" applyAlignment="1">
      <alignment horizontal="center" vertical="center"/>
    </xf>
    <xf numFmtId="198" fontId="4" fillId="0" borderId="17" xfId="0" applyNumberFormat="1" applyFont="1" applyBorder="1" applyAlignment="1">
      <alignment vertical="center"/>
    </xf>
    <xf numFmtId="199" fontId="4" fillId="0" borderId="17" xfId="0" applyNumberFormat="1" applyFont="1" applyBorder="1" applyAlignment="1">
      <alignment vertical="center"/>
    </xf>
    <xf numFmtId="198" fontId="4" fillId="0" borderId="17" xfId="0" applyNumberFormat="1" applyFont="1" applyBorder="1" applyAlignment="1">
      <alignment horizontal="right" vertical="center"/>
    </xf>
    <xf numFmtId="198" fontId="4" fillId="0" borderId="18" xfId="0" applyNumberFormat="1" applyFont="1" applyBorder="1" applyAlignment="1">
      <alignment vertical="center"/>
    </xf>
    <xf numFmtId="198" fontId="4" fillId="0" borderId="19" xfId="0" applyNumberFormat="1" applyFont="1" applyBorder="1" applyAlignment="1">
      <alignment vertical="center"/>
    </xf>
    <xf numFmtId="199" fontId="4" fillId="0" borderId="19" xfId="0" applyNumberFormat="1" applyFont="1" applyBorder="1" applyAlignment="1">
      <alignment vertical="center"/>
    </xf>
    <xf numFmtId="207" fontId="4" fillId="0" borderId="15" xfId="0" applyNumberFormat="1" applyFont="1" applyBorder="1" applyAlignment="1">
      <alignment horizontal="right" vertical="top"/>
    </xf>
    <xf numFmtId="206" fontId="4" fillId="0" borderId="17" xfId="0" applyNumberFormat="1" applyFont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right"/>
    </xf>
    <xf numFmtId="43" fontId="4" fillId="0" borderId="12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43" fontId="4" fillId="0" borderId="15" xfId="0" applyNumberFormat="1" applyFont="1" applyBorder="1" applyAlignment="1">
      <alignment vertical="center"/>
    </xf>
    <xf numFmtId="43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43" fontId="0" fillId="0" borderId="15" xfId="0" applyNumberFormat="1" applyBorder="1" applyAlignment="1">
      <alignment vertical="center"/>
    </xf>
    <xf numFmtId="43" fontId="0" fillId="0" borderId="17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8" fillId="33" borderId="10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1" xfId="0" applyFont="1" applyBorder="1" applyAlignment="1" quotePrefix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77" fontId="4" fillId="0" borderId="10" xfId="0" applyNumberFormat="1" applyFont="1" applyBorder="1" applyAlignment="1">
      <alignment horizontal="right"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202" fontId="4" fillId="0" borderId="0" xfId="0" applyNumberFormat="1" applyFont="1" applyAlignment="1">
      <alignment vertical="center"/>
    </xf>
    <xf numFmtId="202" fontId="4" fillId="0" borderId="10" xfId="0" applyNumberFormat="1" applyFont="1" applyBorder="1" applyAlignment="1">
      <alignment vertical="center"/>
    </xf>
    <xf numFmtId="202" fontId="4" fillId="0" borderId="14" xfId="0" applyNumberFormat="1" applyFont="1" applyBorder="1" applyAlignment="1">
      <alignment vertical="center"/>
    </xf>
    <xf numFmtId="41" fontId="4" fillId="34" borderId="1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41" fontId="4" fillId="0" borderId="10" xfId="63" applyNumberFormat="1" applyFont="1" applyFill="1" applyBorder="1" applyAlignment="1">
      <alignment horizontal="right"/>
      <protection/>
    </xf>
    <xf numFmtId="41" fontId="4" fillId="0" borderId="10" xfId="0" applyNumberFormat="1" applyFont="1" applyFill="1" applyBorder="1" applyAlignment="1">
      <alignment horizontal="right" vertical="center" shrinkToFit="1"/>
    </xf>
    <xf numFmtId="225" fontId="4" fillId="0" borderId="10" xfId="49" applyNumberFormat="1" applyFont="1" applyBorder="1" applyAlignment="1">
      <alignment vertical="center"/>
    </xf>
    <xf numFmtId="225" fontId="4" fillId="0" borderId="10" xfId="49" applyNumberFormat="1" applyFont="1" applyBorder="1" applyAlignment="1">
      <alignment horizontal="right" vertical="center"/>
    </xf>
    <xf numFmtId="225" fontId="4" fillId="0" borderId="15" xfId="49" applyNumberFormat="1" applyFont="1" applyBorder="1" applyAlignment="1">
      <alignment vertical="center"/>
    </xf>
    <xf numFmtId="0" fontId="16" fillId="0" borderId="13" xfId="0" applyFont="1" applyBorder="1" applyAlignment="1">
      <alignment horizontal="right"/>
    </xf>
    <xf numFmtId="41" fontId="4" fillId="0" borderId="10" xfId="49" applyNumberFormat="1" applyFont="1" applyBorder="1" applyAlignment="1">
      <alignment/>
    </xf>
    <xf numFmtId="41" fontId="0" fillId="34" borderId="10" xfId="49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36" borderId="10" xfId="0" applyFont="1" applyFill="1" applyBorder="1" applyAlignment="1">
      <alignment horizontal="center" vertical="center"/>
    </xf>
    <xf numFmtId="202" fontId="0" fillId="36" borderId="20" xfId="62" applyNumberFormat="1" applyFont="1" applyFill="1" applyBorder="1">
      <alignment vertical="center"/>
      <protection/>
    </xf>
    <xf numFmtId="202" fontId="0" fillId="36" borderId="16" xfId="62" applyNumberFormat="1" applyFont="1" applyFill="1" applyBorder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41" fontId="0" fillId="0" borderId="10" xfId="0" applyNumberFormat="1" applyFont="1" applyBorder="1" applyAlignment="1">
      <alignment/>
    </xf>
    <xf numFmtId="176" fontId="4" fillId="0" borderId="10" xfId="49" applyNumberFormat="1" applyFont="1" applyBorder="1" applyAlignment="1">
      <alignment horizontal="right"/>
    </xf>
    <xf numFmtId="225" fontId="0" fillId="34" borderId="10" xfId="49" applyNumberFormat="1" applyFont="1" applyFill="1" applyBorder="1" applyAlignment="1">
      <alignment vertical="center" shrinkToFit="1"/>
    </xf>
    <xf numFmtId="225" fontId="0" fillId="34" borderId="10" xfId="0" applyNumberFormat="1" applyFont="1" applyFill="1" applyBorder="1" applyAlignment="1">
      <alignment vertical="center" shrinkToFit="1"/>
    </xf>
    <xf numFmtId="3" fontId="0" fillId="34" borderId="15" xfId="0" applyNumberFormat="1" applyFont="1" applyFill="1" applyBorder="1" applyAlignment="1">
      <alignment vertical="center" shrinkToFit="1"/>
    </xf>
    <xf numFmtId="41" fontId="4" fillId="0" borderId="16" xfId="49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41" fontId="0" fillId="34" borderId="10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/>
    </xf>
    <xf numFmtId="202" fontId="0" fillId="36" borderId="10" xfId="62" applyNumberFormat="1" applyFont="1" applyFill="1" applyBorder="1">
      <alignment vertical="center"/>
      <protection/>
    </xf>
    <xf numFmtId="0" fontId="4" fillId="0" borderId="0" xfId="0" applyFont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 quotePrefix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 quotePrefix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33" borderId="16" xfId="0" applyFont="1" applyFill="1" applyBorder="1" applyAlignment="1" quotePrefix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25" fontId="4" fillId="0" borderId="11" xfId="61" applyNumberFormat="1" applyFont="1" applyBorder="1" applyAlignment="1">
      <alignment horizontal="center"/>
      <protection/>
    </xf>
    <xf numFmtId="0" fontId="4" fillId="33" borderId="14" xfId="0" applyFont="1" applyFill="1" applyBorder="1" applyAlignment="1" quotePrefix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33" borderId="20" xfId="0" applyFont="1" applyFill="1" applyBorder="1" applyAlignment="1" quotePrefix="1">
      <alignment horizontal="right" vertical="center" wrapText="1"/>
    </xf>
    <xf numFmtId="0" fontId="4" fillId="33" borderId="22" xfId="0" applyFont="1" applyFill="1" applyBorder="1" applyAlignment="1">
      <alignment horizontal="right" vertical="center"/>
    </xf>
  </cellXfs>
  <cellStyles count="53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丁別人口・世帯数_町丁別人口・世帯数1" xfId="61"/>
    <cellStyle name="標準_年齢別人口調" xfId="62"/>
    <cellStyle name="標準_汎用機出力後の修正" xfId="63"/>
    <cellStyle name="Followed Hyperlink" xfId="64"/>
    <cellStyle name="良い" xfId="65"/>
  </cellStyles>
  <dxfs count="1">
    <dxf>
      <fill>
        <patternFill patternType="mediumGray">
          <f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45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9296400"/>
          <a:ext cx="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記入担当者ご氏名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記入担当者所属名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　　　　　　　　　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0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記入担当者御氏名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記入担当者所属名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1" sqref="A1"/>
    </sheetView>
  </sheetViews>
  <sheetFormatPr defaultColWidth="9.00390625" defaultRowHeight="13.5"/>
  <cols>
    <col min="1" max="7" width="11.125" style="2" customWidth="1"/>
    <col min="8" max="8" width="11.875" style="2" customWidth="1"/>
    <col min="9" max="9" width="11.50390625" style="2" customWidth="1"/>
    <col min="10" max="10" width="42.25390625" style="2" customWidth="1"/>
    <col min="11" max="16384" width="9.00390625" style="2" customWidth="1"/>
  </cols>
  <sheetData>
    <row r="1" ht="15" customHeight="1">
      <c r="A1" s="166" t="s">
        <v>789</v>
      </c>
    </row>
    <row r="2" ht="15" customHeight="1">
      <c r="J2" s="3" t="s">
        <v>328</v>
      </c>
    </row>
    <row r="3" spans="1:10" ht="15" customHeight="1">
      <c r="A3" s="213" t="s">
        <v>259</v>
      </c>
      <c r="B3" s="215" t="s">
        <v>363</v>
      </c>
      <c r="C3" s="213" t="s">
        <v>260</v>
      </c>
      <c r="D3" s="217" t="s">
        <v>335</v>
      </c>
      <c r="E3" s="218"/>
      <c r="F3" s="219"/>
      <c r="G3" s="220" t="s">
        <v>361</v>
      </c>
      <c r="H3" s="222" t="s">
        <v>375</v>
      </c>
      <c r="I3" s="220" t="s">
        <v>362</v>
      </c>
      <c r="J3" s="213" t="s">
        <v>348</v>
      </c>
    </row>
    <row r="4" spans="1:10" ht="15" customHeight="1">
      <c r="A4" s="214"/>
      <c r="B4" s="216"/>
      <c r="C4" s="214"/>
      <c r="D4" s="4" t="s">
        <v>261</v>
      </c>
      <c r="E4" s="4" t="s">
        <v>336</v>
      </c>
      <c r="F4" s="4" t="s">
        <v>337</v>
      </c>
      <c r="G4" s="221"/>
      <c r="H4" s="221"/>
      <c r="I4" s="221"/>
      <c r="J4" s="214"/>
    </row>
    <row r="5" spans="1:10" ht="15" customHeight="1">
      <c r="A5" s="5" t="s">
        <v>691</v>
      </c>
      <c r="B5" s="6">
        <v>6.17</v>
      </c>
      <c r="C5" s="7">
        <v>5052</v>
      </c>
      <c r="D5" s="7">
        <v>25591</v>
      </c>
      <c r="E5" s="7">
        <v>12745</v>
      </c>
      <c r="F5" s="7">
        <v>12846</v>
      </c>
      <c r="G5" s="8">
        <v>99.21376303907832</v>
      </c>
      <c r="H5" s="8">
        <v>5.065518606492478</v>
      </c>
      <c r="I5" s="8">
        <v>4147.649918962723</v>
      </c>
      <c r="J5" s="9" t="s">
        <v>349</v>
      </c>
    </row>
    <row r="6" spans="1:10" ht="15" customHeight="1">
      <c r="A6" s="10" t="s">
        <v>692</v>
      </c>
      <c r="B6" s="6">
        <v>6.17</v>
      </c>
      <c r="C6" s="7">
        <v>5007</v>
      </c>
      <c r="D6" s="7">
        <v>26099</v>
      </c>
      <c r="E6" s="7">
        <v>12969</v>
      </c>
      <c r="F6" s="7">
        <v>13130</v>
      </c>
      <c r="G6" s="8">
        <v>98.77380045696877</v>
      </c>
      <c r="H6" s="8">
        <v>5.212502496504893</v>
      </c>
      <c r="I6" s="8">
        <v>4229.983792544571</v>
      </c>
      <c r="J6" s="9"/>
    </row>
    <row r="7" spans="1:10" ht="15" customHeight="1">
      <c r="A7" s="10" t="s">
        <v>693</v>
      </c>
      <c r="B7" s="6">
        <v>6.17</v>
      </c>
      <c r="C7" s="7">
        <v>5357</v>
      </c>
      <c r="D7" s="7">
        <v>32368</v>
      </c>
      <c r="E7" s="7">
        <v>16153</v>
      </c>
      <c r="F7" s="7">
        <v>16215</v>
      </c>
      <c r="G7" s="8">
        <v>99.61763798951588</v>
      </c>
      <c r="H7" s="8">
        <v>6.042187791674444</v>
      </c>
      <c r="I7" s="8">
        <v>5246.0291734197735</v>
      </c>
      <c r="J7" s="9"/>
    </row>
    <row r="8" spans="1:10" ht="15" customHeight="1">
      <c r="A8" s="10" t="s">
        <v>694</v>
      </c>
      <c r="B8" s="6">
        <v>6.17</v>
      </c>
      <c r="C8" s="7">
        <v>6124</v>
      </c>
      <c r="D8" s="7">
        <v>35731</v>
      </c>
      <c r="E8" s="7">
        <v>17854</v>
      </c>
      <c r="F8" s="7">
        <v>17877</v>
      </c>
      <c r="G8" s="8">
        <v>99.87134306651004</v>
      </c>
      <c r="H8" s="8">
        <v>5.83458523840627</v>
      </c>
      <c r="I8" s="8">
        <v>5791.085899513776</v>
      </c>
      <c r="J8" s="9"/>
    </row>
    <row r="9" spans="1:10" ht="15" customHeight="1">
      <c r="A9" s="10" t="s">
        <v>695</v>
      </c>
      <c r="B9" s="6">
        <v>6.17</v>
      </c>
      <c r="C9" s="7">
        <v>6631</v>
      </c>
      <c r="D9" s="7">
        <v>37532</v>
      </c>
      <c r="E9" s="7">
        <v>18797</v>
      </c>
      <c r="F9" s="7">
        <v>18735</v>
      </c>
      <c r="G9" s="8">
        <v>100.3309314117961</v>
      </c>
      <c r="H9" s="8">
        <v>5.660081435680893</v>
      </c>
      <c r="I9" s="8">
        <v>6082.982171799028</v>
      </c>
      <c r="J9" s="9"/>
    </row>
    <row r="10" spans="1:10" ht="15" customHeight="1">
      <c r="A10" s="5" t="s">
        <v>342</v>
      </c>
      <c r="B10" s="6">
        <v>6.17</v>
      </c>
      <c r="C10" s="7">
        <v>7749</v>
      </c>
      <c r="D10" s="7">
        <v>42223</v>
      </c>
      <c r="E10" s="7">
        <v>21048</v>
      </c>
      <c r="F10" s="7">
        <v>21175</v>
      </c>
      <c r="G10" s="8">
        <v>99.40023612750886</v>
      </c>
      <c r="H10" s="8">
        <v>5.448832107368693</v>
      </c>
      <c r="I10" s="8">
        <v>6843.273905996759</v>
      </c>
      <c r="J10" s="9"/>
    </row>
    <row r="11" spans="1:10" ht="15" customHeight="1">
      <c r="A11" s="10" t="s">
        <v>696</v>
      </c>
      <c r="B11" s="6">
        <v>6.17</v>
      </c>
      <c r="C11" s="7">
        <v>8323</v>
      </c>
      <c r="D11" s="7">
        <v>46555</v>
      </c>
      <c r="E11" s="7">
        <v>22887</v>
      </c>
      <c r="F11" s="7">
        <v>23668</v>
      </c>
      <c r="G11" s="8">
        <v>96.70018590501942</v>
      </c>
      <c r="H11" s="8">
        <v>5.59353598462093</v>
      </c>
      <c r="I11" s="8">
        <v>7545.380875202593</v>
      </c>
      <c r="J11" s="9"/>
    </row>
    <row r="12" spans="1:10" ht="15" customHeight="1">
      <c r="A12" s="10" t="s">
        <v>697</v>
      </c>
      <c r="B12" s="6">
        <v>6.17</v>
      </c>
      <c r="C12" s="7">
        <v>8738</v>
      </c>
      <c r="D12" s="7">
        <v>43930</v>
      </c>
      <c r="E12" s="7">
        <v>21762</v>
      </c>
      <c r="F12" s="7">
        <v>22168</v>
      </c>
      <c r="G12" s="8">
        <v>98.16853121616745</v>
      </c>
      <c r="H12" s="8">
        <v>5.0274662394140535</v>
      </c>
      <c r="I12" s="8">
        <v>7119.9351701782825</v>
      </c>
      <c r="J12" s="9"/>
    </row>
    <row r="13" spans="1:10" ht="15" customHeight="1">
      <c r="A13" s="5" t="s">
        <v>698</v>
      </c>
      <c r="B13" s="6">
        <v>6.17</v>
      </c>
      <c r="C13" s="7">
        <v>9752</v>
      </c>
      <c r="D13" s="7">
        <v>47983</v>
      </c>
      <c r="E13" s="7">
        <v>23700</v>
      </c>
      <c r="F13" s="7">
        <v>24283</v>
      </c>
      <c r="G13" s="8">
        <v>97.59914343367788</v>
      </c>
      <c r="H13" s="8">
        <v>4.92032403609516</v>
      </c>
      <c r="I13" s="8">
        <v>7776.823338735819</v>
      </c>
      <c r="J13" s="9"/>
    </row>
    <row r="14" spans="1:10" ht="15" customHeight="1">
      <c r="A14" s="10" t="s">
        <v>699</v>
      </c>
      <c r="B14" s="6">
        <v>6.17</v>
      </c>
      <c r="C14" s="7">
        <v>9851</v>
      </c>
      <c r="D14" s="7">
        <v>49199</v>
      </c>
      <c r="E14" s="7">
        <v>24284</v>
      </c>
      <c r="F14" s="7">
        <v>24915</v>
      </c>
      <c r="G14" s="8">
        <v>97.46738912301826</v>
      </c>
      <c r="H14" s="8">
        <v>4.994315297939296</v>
      </c>
      <c r="I14" s="8">
        <v>7973.905996758509</v>
      </c>
      <c r="J14" s="9"/>
    </row>
    <row r="15" spans="1:10" ht="15" customHeight="1">
      <c r="A15" s="10" t="s">
        <v>696</v>
      </c>
      <c r="B15" s="6">
        <v>6.17</v>
      </c>
      <c r="C15" s="7">
        <v>10269</v>
      </c>
      <c r="D15" s="7">
        <v>50422</v>
      </c>
      <c r="E15" s="7">
        <v>25003</v>
      </c>
      <c r="F15" s="7">
        <v>25419</v>
      </c>
      <c r="G15" s="8">
        <v>98.36342893111451</v>
      </c>
      <c r="H15" s="8">
        <v>4.910117830363229</v>
      </c>
      <c r="I15" s="8">
        <v>8172.123176661265</v>
      </c>
      <c r="J15" s="9" t="s">
        <v>350</v>
      </c>
    </row>
    <row r="16" spans="1:10" ht="15" customHeight="1">
      <c r="A16" s="10" t="s">
        <v>700</v>
      </c>
      <c r="B16" s="6">
        <v>13.26</v>
      </c>
      <c r="C16" s="7">
        <v>12950</v>
      </c>
      <c r="D16" s="7">
        <v>64771</v>
      </c>
      <c r="E16" s="7">
        <v>32663</v>
      </c>
      <c r="F16" s="7">
        <v>32108</v>
      </c>
      <c r="G16" s="8">
        <v>101.72854117353931</v>
      </c>
      <c r="H16" s="8">
        <v>5.001621621621622</v>
      </c>
      <c r="I16" s="8">
        <v>4884.6907993966815</v>
      </c>
      <c r="J16" s="9" t="s">
        <v>351</v>
      </c>
    </row>
    <row r="17" spans="1:10" ht="15" customHeight="1">
      <c r="A17" s="10" t="s">
        <v>701</v>
      </c>
      <c r="B17" s="6">
        <v>13.26</v>
      </c>
      <c r="C17" s="7">
        <v>12946</v>
      </c>
      <c r="D17" s="7">
        <v>62770</v>
      </c>
      <c r="E17" s="7">
        <v>30627</v>
      </c>
      <c r="F17" s="7">
        <v>32143</v>
      </c>
      <c r="G17" s="8">
        <v>95.2835765174377</v>
      </c>
      <c r="H17" s="8">
        <v>4.848601884752047</v>
      </c>
      <c r="I17" s="8">
        <v>4733.7858220211165</v>
      </c>
      <c r="J17" s="9" t="s">
        <v>350</v>
      </c>
    </row>
    <row r="18" spans="1:10" ht="15" customHeight="1">
      <c r="A18" s="10" t="s">
        <v>702</v>
      </c>
      <c r="B18" s="6">
        <v>13.26</v>
      </c>
      <c r="C18" s="7">
        <v>13082</v>
      </c>
      <c r="D18" s="7">
        <v>60372</v>
      </c>
      <c r="E18" s="7">
        <v>29468</v>
      </c>
      <c r="F18" s="7">
        <v>30904</v>
      </c>
      <c r="G18" s="8">
        <v>95.3533523168522</v>
      </c>
      <c r="H18" s="8">
        <v>4.6148906894970185</v>
      </c>
      <c r="I18" s="8">
        <v>4552.941176470588</v>
      </c>
      <c r="J18" s="9" t="s">
        <v>350</v>
      </c>
    </row>
    <row r="19" spans="1:10" ht="15" customHeight="1">
      <c r="A19" s="10" t="s">
        <v>703</v>
      </c>
      <c r="B19" s="6">
        <v>13.26</v>
      </c>
      <c r="C19" s="7">
        <v>11304</v>
      </c>
      <c r="D19" s="7">
        <v>49495</v>
      </c>
      <c r="E19" s="7">
        <v>23161</v>
      </c>
      <c r="F19" s="7">
        <v>26334</v>
      </c>
      <c r="G19" s="8">
        <v>87.95093795093794</v>
      </c>
      <c r="H19" s="8">
        <v>4.378538570417551</v>
      </c>
      <c r="I19" s="8">
        <v>3732.6546003016592</v>
      </c>
      <c r="J19" s="9" t="s">
        <v>352</v>
      </c>
    </row>
    <row r="20" spans="1:10" ht="15" customHeight="1">
      <c r="A20" s="10" t="s">
        <v>704</v>
      </c>
      <c r="B20" s="6">
        <v>13.26</v>
      </c>
      <c r="C20" s="7">
        <v>11912</v>
      </c>
      <c r="D20" s="7">
        <v>53824</v>
      </c>
      <c r="E20" s="7">
        <v>25352</v>
      </c>
      <c r="F20" s="7">
        <v>28472</v>
      </c>
      <c r="G20" s="8">
        <v>89.04186569261029</v>
      </c>
      <c r="H20" s="8">
        <v>4.51846877098724</v>
      </c>
      <c r="I20" s="8">
        <v>4059.1251885369534</v>
      </c>
      <c r="J20" s="9"/>
    </row>
    <row r="21" spans="1:10" ht="15" customHeight="1">
      <c r="A21" s="10" t="s">
        <v>705</v>
      </c>
      <c r="B21" s="6">
        <v>13.26</v>
      </c>
      <c r="C21" s="7">
        <v>14058</v>
      </c>
      <c r="D21" s="7">
        <v>61416</v>
      </c>
      <c r="E21" s="7">
        <v>29157</v>
      </c>
      <c r="F21" s="7">
        <v>32259</v>
      </c>
      <c r="G21" s="8">
        <v>90.38407886171301</v>
      </c>
      <c r="H21" s="8">
        <v>4.36875800256082</v>
      </c>
      <c r="I21" s="8">
        <v>4631.6742081447965</v>
      </c>
      <c r="J21" s="9" t="s">
        <v>353</v>
      </c>
    </row>
    <row r="22" spans="1:10" ht="15" customHeight="1">
      <c r="A22" s="10" t="s">
        <v>706</v>
      </c>
      <c r="B22" s="6">
        <v>13.26</v>
      </c>
      <c r="C22" s="7">
        <v>14209</v>
      </c>
      <c r="D22" s="7">
        <v>63486</v>
      </c>
      <c r="E22" s="7">
        <v>30267</v>
      </c>
      <c r="F22" s="7">
        <v>33219</v>
      </c>
      <c r="G22" s="8">
        <v>91.11351937144406</v>
      </c>
      <c r="H22" s="8">
        <v>4.468013231050742</v>
      </c>
      <c r="I22" s="8">
        <v>4787.782805429864</v>
      </c>
      <c r="J22" s="9"/>
    </row>
    <row r="23" spans="1:10" ht="15" customHeight="1">
      <c r="A23" s="10" t="s">
        <v>707</v>
      </c>
      <c r="B23" s="6">
        <v>13.37</v>
      </c>
      <c r="C23" s="7">
        <v>15824</v>
      </c>
      <c r="D23" s="7">
        <v>67885</v>
      </c>
      <c r="E23" s="7">
        <v>32946</v>
      </c>
      <c r="F23" s="7">
        <v>34939</v>
      </c>
      <c r="G23" s="8">
        <v>94.295772632302</v>
      </c>
      <c r="H23" s="8">
        <v>4.290002527805864</v>
      </c>
      <c r="I23" s="8">
        <v>5077.412116679133</v>
      </c>
      <c r="J23" s="9" t="s">
        <v>354</v>
      </c>
    </row>
    <row r="24" spans="1:10" ht="15" customHeight="1">
      <c r="A24" s="10" t="s">
        <v>692</v>
      </c>
      <c r="B24" s="6">
        <v>13.37</v>
      </c>
      <c r="C24" s="7">
        <v>14909</v>
      </c>
      <c r="D24" s="7">
        <v>67163</v>
      </c>
      <c r="E24" s="7">
        <v>31939</v>
      </c>
      <c r="F24" s="7">
        <v>35224</v>
      </c>
      <c r="G24" s="8">
        <v>90.67397229161935</v>
      </c>
      <c r="H24" s="8">
        <v>4.5048628345294786</v>
      </c>
      <c r="I24" s="8">
        <v>5023.41062079282</v>
      </c>
      <c r="J24" s="9" t="s">
        <v>766</v>
      </c>
    </row>
    <row r="25" spans="1:10" ht="15" customHeight="1">
      <c r="A25" s="10" t="s">
        <v>708</v>
      </c>
      <c r="B25" s="6">
        <v>13.37</v>
      </c>
      <c r="C25" s="7">
        <v>16244</v>
      </c>
      <c r="D25" s="7">
        <v>69846</v>
      </c>
      <c r="E25" s="7">
        <v>33413</v>
      </c>
      <c r="F25" s="7">
        <v>36433</v>
      </c>
      <c r="G25" s="8">
        <v>91.71081162682184</v>
      </c>
      <c r="H25" s="8">
        <v>4.2998030041861615</v>
      </c>
      <c r="I25" s="8">
        <v>5224.083769633508</v>
      </c>
      <c r="J25" s="9"/>
    </row>
    <row r="26" spans="1:10" ht="15" customHeight="1">
      <c r="A26" s="10" t="s">
        <v>709</v>
      </c>
      <c r="B26" s="6">
        <v>39.23</v>
      </c>
      <c r="C26" s="7">
        <v>18696</v>
      </c>
      <c r="D26" s="7">
        <v>82351</v>
      </c>
      <c r="E26" s="7">
        <v>39372</v>
      </c>
      <c r="F26" s="7">
        <v>42979</v>
      </c>
      <c r="G26" s="8">
        <v>91.60752925847507</v>
      </c>
      <c r="H26" s="8">
        <v>4.404738981600342</v>
      </c>
      <c r="I26" s="8">
        <v>2099.184297731328</v>
      </c>
      <c r="J26" s="9" t="s">
        <v>355</v>
      </c>
    </row>
    <row r="27" spans="1:10" ht="15" customHeight="1">
      <c r="A27" s="10" t="s">
        <v>710</v>
      </c>
      <c r="B27" s="6">
        <v>39.23</v>
      </c>
      <c r="C27" s="7">
        <v>18900</v>
      </c>
      <c r="D27" s="7">
        <v>84177</v>
      </c>
      <c r="E27" s="7">
        <v>40207</v>
      </c>
      <c r="F27" s="7">
        <v>43970</v>
      </c>
      <c r="G27" s="8">
        <v>91.44189219922674</v>
      </c>
      <c r="H27" s="8">
        <v>4.453809523809523</v>
      </c>
      <c r="I27" s="8">
        <v>2145.7303084374207</v>
      </c>
      <c r="J27" s="9"/>
    </row>
    <row r="28" spans="1:10" ht="15" customHeight="1">
      <c r="A28" s="10" t="s">
        <v>711</v>
      </c>
      <c r="B28" s="6">
        <v>39.23</v>
      </c>
      <c r="C28" s="7">
        <v>19069</v>
      </c>
      <c r="D28" s="7">
        <v>85539</v>
      </c>
      <c r="E28" s="7">
        <v>40893</v>
      </c>
      <c r="F28" s="7">
        <v>44646</v>
      </c>
      <c r="G28" s="8">
        <v>91.59387179142588</v>
      </c>
      <c r="H28" s="8">
        <v>4.485762231894698</v>
      </c>
      <c r="I28" s="8">
        <v>2180.4486362477696</v>
      </c>
      <c r="J28" s="9"/>
    </row>
    <row r="29" spans="1:10" ht="15" customHeight="1">
      <c r="A29" s="10" t="s">
        <v>693</v>
      </c>
      <c r="B29" s="6">
        <v>86.93</v>
      </c>
      <c r="C29" s="7">
        <v>23850</v>
      </c>
      <c r="D29" s="7">
        <v>110436</v>
      </c>
      <c r="E29" s="7">
        <v>53063</v>
      </c>
      <c r="F29" s="7">
        <v>57373</v>
      </c>
      <c r="G29" s="8">
        <v>92.48775556446412</v>
      </c>
      <c r="H29" s="8">
        <v>4.630440251572327</v>
      </c>
      <c r="I29" s="8">
        <v>1270.401472449097</v>
      </c>
      <c r="J29" s="11" t="s">
        <v>767</v>
      </c>
    </row>
    <row r="30" spans="1:10" ht="15" customHeight="1">
      <c r="A30" s="10" t="s">
        <v>712</v>
      </c>
      <c r="B30" s="6">
        <v>86.93</v>
      </c>
      <c r="C30" s="7">
        <v>23959</v>
      </c>
      <c r="D30" s="7">
        <v>111931</v>
      </c>
      <c r="E30" s="7">
        <v>53869</v>
      </c>
      <c r="F30" s="7">
        <v>58062</v>
      </c>
      <c r="G30" s="8">
        <v>92.77840928662464</v>
      </c>
      <c r="H30" s="8">
        <v>4.671772611544722</v>
      </c>
      <c r="I30" s="8">
        <v>1287.599217761417</v>
      </c>
      <c r="J30" s="9"/>
    </row>
    <row r="31" spans="1:10" ht="15" customHeight="1">
      <c r="A31" s="10" t="s">
        <v>713</v>
      </c>
      <c r="B31" s="6">
        <v>111.54</v>
      </c>
      <c r="C31" s="7">
        <v>26065</v>
      </c>
      <c r="D31" s="7">
        <v>120775</v>
      </c>
      <c r="E31" s="7">
        <v>58130</v>
      </c>
      <c r="F31" s="7">
        <v>62645</v>
      </c>
      <c r="G31" s="8">
        <v>92.79272088754091</v>
      </c>
      <c r="H31" s="8">
        <v>4.63360828697487</v>
      </c>
      <c r="I31" s="8">
        <v>1082.7954097184866</v>
      </c>
      <c r="J31" s="9" t="s">
        <v>356</v>
      </c>
    </row>
    <row r="32" spans="1:10" ht="15" customHeight="1">
      <c r="A32" s="10" t="s">
        <v>714</v>
      </c>
      <c r="B32" s="6">
        <v>146.02</v>
      </c>
      <c r="C32" s="7">
        <v>28558</v>
      </c>
      <c r="D32" s="7">
        <v>132944</v>
      </c>
      <c r="E32" s="7">
        <v>64061</v>
      </c>
      <c r="F32" s="7">
        <v>68883</v>
      </c>
      <c r="G32" s="8">
        <v>92.99972416996937</v>
      </c>
      <c r="H32" s="8">
        <v>4.655227957139855</v>
      </c>
      <c r="I32" s="8">
        <v>910.450623202301</v>
      </c>
      <c r="J32" s="9" t="s">
        <v>357</v>
      </c>
    </row>
    <row r="33" spans="1:10" ht="15" customHeight="1">
      <c r="A33" s="10" t="s">
        <v>715</v>
      </c>
      <c r="B33" s="6">
        <v>146.02</v>
      </c>
      <c r="C33" s="7">
        <v>29218</v>
      </c>
      <c r="D33" s="7">
        <v>134974</v>
      </c>
      <c r="E33" s="7">
        <v>65152</v>
      </c>
      <c r="F33" s="7">
        <v>69822</v>
      </c>
      <c r="G33" s="8">
        <v>93.31156369052735</v>
      </c>
      <c r="H33" s="8">
        <v>4.619549592716818</v>
      </c>
      <c r="I33" s="8">
        <v>924.352828379674</v>
      </c>
      <c r="J33" s="9"/>
    </row>
    <row r="34" spans="1:10" ht="15" customHeight="1">
      <c r="A34" s="10" t="s">
        <v>694</v>
      </c>
      <c r="B34" s="6">
        <v>145.99</v>
      </c>
      <c r="C34" s="7">
        <v>32717</v>
      </c>
      <c r="D34" s="7">
        <v>139389</v>
      </c>
      <c r="E34" s="7">
        <v>67103</v>
      </c>
      <c r="F34" s="7">
        <v>72286</v>
      </c>
      <c r="G34" s="8">
        <v>92.82987023766705</v>
      </c>
      <c r="H34" s="8">
        <v>4.260445639881407</v>
      </c>
      <c r="I34" s="8">
        <v>954.7845742859099</v>
      </c>
      <c r="J34" s="12" t="s">
        <v>768</v>
      </c>
    </row>
    <row r="35" spans="1:10" ht="15" customHeight="1">
      <c r="A35" s="10" t="s">
        <v>716</v>
      </c>
      <c r="B35" s="6">
        <v>145.96</v>
      </c>
      <c r="C35" s="7">
        <v>33412</v>
      </c>
      <c r="D35" s="7">
        <v>143268</v>
      </c>
      <c r="E35" s="7">
        <v>69330</v>
      </c>
      <c r="F35" s="7">
        <v>73938</v>
      </c>
      <c r="G35" s="8">
        <v>93.76775135924693</v>
      </c>
      <c r="H35" s="8">
        <v>4.287920507602059</v>
      </c>
      <c r="I35" s="8">
        <v>981.5565908468072</v>
      </c>
      <c r="J35" s="9" t="s">
        <v>358</v>
      </c>
    </row>
    <row r="36" spans="1:10" ht="15" customHeight="1">
      <c r="A36" s="10" t="s">
        <v>717</v>
      </c>
      <c r="B36" s="6">
        <v>145.96</v>
      </c>
      <c r="C36" s="7">
        <v>34192</v>
      </c>
      <c r="D36" s="7">
        <v>146332</v>
      </c>
      <c r="E36" s="7">
        <v>70948</v>
      </c>
      <c r="F36" s="7">
        <v>75384</v>
      </c>
      <c r="G36" s="8">
        <v>94.1154621670381</v>
      </c>
      <c r="H36" s="8">
        <v>4.279714553111839</v>
      </c>
      <c r="I36" s="8">
        <v>1002.5486434639627</v>
      </c>
      <c r="J36" s="9"/>
    </row>
    <row r="37" spans="1:10" ht="15" customHeight="1">
      <c r="A37" s="10" t="s">
        <v>718</v>
      </c>
      <c r="B37" s="6">
        <v>145.96</v>
      </c>
      <c r="C37" s="7">
        <v>35120</v>
      </c>
      <c r="D37" s="7">
        <v>149893</v>
      </c>
      <c r="E37" s="7">
        <v>72839</v>
      </c>
      <c r="F37" s="7">
        <v>77054</v>
      </c>
      <c r="G37" s="8">
        <v>94.52981026293249</v>
      </c>
      <c r="H37" s="8">
        <v>4.2680239179954444</v>
      </c>
      <c r="I37" s="8">
        <v>1026.9457385585092</v>
      </c>
      <c r="J37" s="9"/>
    </row>
    <row r="38" spans="1:10" ht="15" customHeight="1">
      <c r="A38" s="10" t="s">
        <v>719</v>
      </c>
      <c r="B38" s="6">
        <v>145.96</v>
      </c>
      <c r="C38" s="7">
        <v>35659</v>
      </c>
      <c r="D38" s="7">
        <v>151159</v>
      </c>
      <c r="E38" s="7">
        <v>73405</v>
      </c>
      <c r="F38" s="7">
        <v>77754</v>
      </c>
      <c r="G38" s="8">
        <v>94.40671862540833</v>
      </c>
      <c r="H38" s="8">
        <v>4.239013993662189</v>
      </c>
      <c r="I38" s="8">
        <v>1035.6193477665113</v>
      </c>
      <c r="J38" s="9" t="s">
        <v>359</v>
      </c>
    </row>
    <row r="39" spans="1:10" ht="15" customHeight="1">
      <c r="A39" s="10" t="s">
        <v>695</v>
      </c>
      <c r="B39" s="6">
        <v>145.96</v>
      </c>
      <c r="C39" s="7">
        <v>40122</v>
      </c>
      <c r="D39" s="7">
        <v>154983</v>
      </c>
      <c r="E39" s="7">
        <v>74812</v>
      </c>
      <c r="F39" s="7">
        <v>80171</v>
      </c>
      <c r="G39" s="8">
        <v>93.31553803744495</v>
      </c>
      <c r="H39" s="8">
        <v>3.8627934798863466</v>
      </c>
      <c r="I39" s="8">
        <v>1061.818306385311</v>
      </c>
      <c r="J39" s="9" t="s">
        <v>769</v>
      </c>
    </row>
    <row r="40" spans="1:10" ht="15" customHeight="1">
      <c r="A40" s="10" t="s">
        <v>720</v>
      </c>
      <c r="B40" s="6">
        <v>145.96</v>
      </c>
      <c r="C40" s="7">
        <v>40881</v>
      </c>
      <c r="D40" s="7">
        <v>158279</v>
      </c>
      <c r="E40" s="7">
        <v>76587</v>
      </c>
      <c r="F40" s="7">
        <v>81692</v>
      </c>
      <c r="G40" s="8">
        <v>93.75091808255398</v>
      </c>
      <c r="H40" s="8">
        <v>3.8717007900980898</v>
      </c>
      <c r="I40" s="8">
        <v>1084.3998355713893</v>
      </c>
      <c r="J40" s="9"/>
    </row>
    <row r="41" spans="1:10" ht="15" customHeight="1">
      <c r="A41" s="10" t="s">
        <v>721</v>
      </c>
      <c r="B41" s="6">
        <v>145.96</v>
      </c>
      <c r="C41" s="7">
        <v>41617</v>
      </c>
      <c r="D41" s="7">
        <v>162343</v>
      </c>
      <c r="E41" s="7">
        <v>78572</v>
      </c>
      <c r="F41" s="7">
        <v>83771</v>
      </c>
      <c r="G41" s="8">
        <v>93.79379498871924</v>
      </c>
      <c r="H41" s="8">
        <v>3.9008818511665906</v>
      </c>
      <c r="I41" s="8">
        <v>1112.2430802959714</v>
      </c>
      <c r="J41" s="9"/>
    </row>
    <row r="42" spans="1:10" ht="15" customHeight="1">
      <c r="A42" s="10" t="s">
        <v>722</v>
      </c>
      <c r="B42" s="6">
        <v>145.96</v>
      </c>
      <c r="C42" s="7">
        <v>43025</v>
      </c>
      <c r="D42" s="7">
        <v>166603</v>
      </c>
      <c r="E42" s="7">
        <v>80648</v>
      </c>
      <c r="F42" s="7">
        <v>85955</v>
      </c>
      <c r="G42" s="8">
        <v>93.82583910185562</v>
      </c>
      <c r="H42" s="8">
        <v>3.8722370714700753</v>
      </c>
      <c r="I42" s="8">
        <v>1141.4291586736092</v>
      </c>
      <c r="J42" s="9"/>
    </row>
    <row r="43" spans="1:10" ht="15" customHeight="1">
      <c r="A43" s="10" t="s">
        <v>723</v>
      </c>
      <c r="B43" s="6">
        <v>145.96</v>
      </c>
      <c r="C43" s="7">
        <v>44383</v>
      </c>
      <c r="D43" s="7">
        <v>170556</v>
      </c>
      <c r="E43" s="7">
        <v>82679</v>
      </c>
      <c r="F43" s="7">
        <v>87877</v>
      </c>
      <c r="G43" s="8">
        <v>94.08491414135666</v>
      </c>
      <c r="H43" s="8">
        <v>3.842822702386049</v>
      </c>
      <c r="I43" s="8">
        <v>1168.5119210742669</v>
      </c>
      <c r="J43" s="9"/>
    </row>
    <row r="44" spans="1:10" ht="15" customHeight="1">
      <c r="A44" s="10" t="s">
        <v>724</v>
      </c>
      <c r="B44" s="6">
        <v>145.96</v>
      </c>
      <c r="C44" s="7">
        <v>49488</v>
      </c>
      <c r="D44" s="7">
        <v>173789</v>
      </c>
      <c r="E44" s="7">
        <v>83868</v>
      </c>
      <c r="F44" s="7">
        <v>89921</v>
      </c>
      <c r="G44" s="8">
        <v>93.26853571468288</v>
      </c>
      <c r="H44" s="8">
        <v>3.5117402198512773</v>
      </c>
      <c r="I44" s="8">
        <v>1190.6618251575774</v>
      </c>
      <c r="J44" s="9" t="s">
        <v>770</v>
      </c>
    </row>
    <row r="45" spans="1:10" ht="15" customHeight="1">
      <c r="A45" s="10" t="s">
        <v>725</v>
      </c>
      <c r="B45" s="6">
        <v>145.96</v>
      </c>
      <c r="C45" s="7">
        <v>51141</v>
      </c>
      <c r="D45" s="7">
        <v>178661</v>
      </c>
      <c r="E45" s="7">
        <v>86377</v>
      </c>
      <c r="F45" s="7">
        <v>92284</v>
      </c>
      <c r="G45" s="8">
        <v>93.59910710415673</v>
      </c>
      <c r="H45" s="8">
        <v>3.4934983672591464</v>
      </c>
      <c r="I45" s="8">
        <v>1224.0408331049603</v>
      </c>
      <c r="J45" s="9"/>
    </row>
    <row r="46" spans="1:10" ht="15" customHeight="1">
      <c r="A46" s="10" t="s">
        <v>726</v>
      </c>
      <c r="B46" s="6">
        <v>145.96</v>
      </c>
      <c r="C46" s="7">
        <v>52935</v>
      </c>
      <c r="D46" s="7">
        <v>183231</v>
      </c>
      <c r="E46" s="7">
        <v>88729</v>
      </c>
      <c r="F46" s="7">
        <v>94502</v>
      </c>
      <c r="G46" s="8">
        <v>93.89113457916235</v>
      </c>
      <c r="H46" s="8">
        <v>3.461433833947294</v>
      </c>
      <c r="I46" s="8">
        <v>1255.3507810359001</v>
      </c>
      <c r="J46" s="9"/>
    </row>
    <row r="47" spans="1:10" ht="15" customHeight="1">
      <c r="A47" s="10" t="s">
        <v>727</v>
      </c>
      <c r="B47" s="6">
        <v>145.96</v>
      </c>
      <c r="C47" s="7">
        <v>54180</v>
      </c>
      <c r="D47" s="7">
        <v>188003</v>
      </c>
      <c r="E47" s="7">
        <v>91116</v>
      </c>
      <c r="F47" s="7">
        <v>96887</v>
      </c>
      <c r="G47" s="8">
        <v>94.04357653761598</v>
      </c>
      <c r="H47" s="8">
        <v>3.469970468807678</v>
      </c>
      <c r="I47" s="8">
        <v>1288.0446697725404</v>
      </c>
      <c r="J47" s="9"/>
    </row>
    <row r="48" spans="1:10" ht="15" customHeight="1">
      <c r="A48" s="10" t="s">
        <v>728</v>
      </c>
      <c r="B48" s="6">
        <v>145.96</v>
      </c>
      <c r="C48" s="7">
        <v>55325</v>
      </c>
      <c r="D48" s="7">
        <v>191717</v>
      </c>
      <c r="E48" s="7">
        <v>93041</v>
      </c>
      <c r="F48" s="7">
        <v>98676</v>
      </c>
      <c r="G48" s="8">
        <v>94.28939154404313</v>
      </c>
      <c r="H48" s="8">
        <v>3.465286940804338</v>
      </c>
      <c r="I48" s="8">
        <v>1313.489997259523</v>
      </c>
      <c r="J48" s="9"/>
    </row>
    <row r="49" spans="1:10" ht="15" customHeight="1">
      <c r="A49" s="10" t="s">
        <v>729</v>
      </c>
      <c r="B49" s="6">
        <v>145.96</v>
      </c>
      <c r="C49" s="7">
        <v>60158</v>
      </c>
      <c r="D49" s="7">
        <v>197953</v>
      </c>
      <c r="E49" s="7">
        <v>96244</v>
      </c>
      <c r="F49" s="7">
        <v>101709</v>
      </c>
      <c r="G49" s="8">
        <v>94.62682751772213</v>
      </c>
      <c r="H49" s="8">
        <v>3.2905515475913427</v>
      </c>
      <c r="I49" s="8">
        <v>1356.214031241436</v>
      </c>
      <c r="J49" s="9" t="s">
        <v>771</v>
      </c>
    </row>
    <row r="50" spans="1:10" ht="15" customHeight="1">
      <c r="A50" s="10" t="s">
        <v>730</v>
      </c>
      <c r="B50" s="6">
        <v>145.96</v>
      </c>
      <c r="C50" s="7">
        <v>61716</v>
      </c>
      <c r="D50" s="7">
        <v>201787</v>
      </c>
      <c r="E50" s="7">
        <v>98241</v>
      </c>
      <c r="F50" s="7">
        <v>103546</v>
      </c>
      <c r="G50" s="8">
        <v>94.87667316941263</v>
      </c>
      <c r="H50" s="8">
        <v>3.2696059368721238</v>
      </c>
      <c r="I50" s="8">
        <v>1382.4815017813098</v>
      </c>
      <c r="J50" s="9"/>
    </row>
    <row r="51" spans="1:10" ht="15" customHeight="1">
      <c r="A51" s="10" t="s">
        <v>731</v>
      </c>
      <c r="B51" s="6">
        <v>145.96</v>
      </c>
      <c r="C51" s="7">
        <v>63215</v>
      </c>
      <c r="D51" s="7">
        <v>205484</v>
      </c>
      <c r="E51" s="7">
        <v>100113</v>
      </c>
      <c r="F51" s="7">
        <v>105371</v>
      </c>
      <c r="G51" s="8">
        <v>95.01001224245759</v>
      </c>
      <c r="H51" s="8">
        <v>3.250557620817844</v>
      </c>
      <c r="I51" s="8">
        <v>1407.8103590024664</v>
      </c>
      <c r="J51" s="9"/>
    </row>
    <row r="52" spans="1:10" ht="15" customHeight="1">
      <c r="A52" s="10" t="s">
        <v>732</v>
      </c>
      <c r="B52" s="6">
        <v>145.96</v>
      </c>
      <c r="C52" s="7">
        <v>64948</v>
      </c>
      <c r="D52" s="7">
        <v>209380</v>
      </c>
      <c r="E52" s="7">
        <v>102196</v>
      </c>
      <c r="F52" s="7">
        <v>107184</v>
      </c>
      <c r="G52" s="8">
        <v>95.34632034632034</v>
      </c>
      <c r="H52" s="8">
        <v>3.2238098170844367</v>
      </c>
      <c r="I52" s="8">
        <v>1434.5026034530008</v>
      </c>
      <c r="J52" s="9"/>
    </row>
    <row r="53" spans="1:10" ht="15" customHeight="1">
      <c r="A53" s="10" t="s">
        <v>733</v>
      </c>
      <c r="B53" s="6">
        <v>145.96</v>
      </c>
      <c r="C53" s="7">
        <v>66917</v>
      </c>
      <c r="D53" s="7">
        <v>213307</v>
      </c>
      <c r="E53" s="7">
        <v>104038</v>
      </c>
      <c r="F53" s="7">
        <v>109269</v>
      </c>
      <c r="G53" s="8">
        <v>95.21273188186952</v>
      </c>
      <c r="H53" s="8">
        <v>3.1876354289642395</v>
      </c>
      <c r="I53" s="8">
        <v>1461.4072348588654</v>
      </c>
      <c r="J53" s="9"/>
    </row>
    <row r="54" spans="1:10" ht="15" customHeight="1">
      <c r="A54" s="10" t="s">
        <v>734</v>
      </c>
      <c r="B54" s="6">
        <v>145.96</v>
      </c>
      <c r="C54" s="7">
        <v>69651</v>
      </c>
      <c r="D54" s="7">
        <v>215566</v>
      </c>
      <c r="E54" s="7">
        <v>105065</v>
      </c>
      <c r="F54" s="7">
        <v>110501</v>
      </c>
      <c r="G54" s="8">
        <v>95.08058750599542</v>
      </c>
      <c r="H54" s="8">
        <v>3.094944796198188</v>
      </c>
      <c r="I54" s="8">
        <v>1476.8840778295423</v>
      </c>
      <c r="J54" s="9" t="s">
        <v>772</v>
      </c>
    </row>
    <row r="55" spans="1:10" ht="15" customHeight="1">
      <c r="A55" s="10" t="s">
        <v>735</v>
      </c>
      <c r="B55" s="6">
        <v>145.96</v>
      </c>
      <c r="C55" s="7">
        <v>70835</v>
      </c>
      <c r="D55" s="7">
        <v>217995</v>
      </c>
      <c r="E55" s="7">
        <v>106263</v>
      </c>
      <c r="F55" s="7">
        <v>111732</v>
      </c>
      <c r="G55" s="8">
        <v>95.10525185264741</v>
      </c>
      <c r="H55" s="8">
        <v>3.07750405872803</v>
      </c>
      <c r="I55" s="8">
        <v>1493.5256234584817</v>
      </c>
      <c r="J55" s="9"/>
    </row>
    <row r="56" spans="1:10" ht="15" customHeight="1">
      <c r="A56" s="10" t="s">
        <v>736</v>
      </c>
      <c r="B56" s="6">
        <v>145.96</v>
      </c>
      <c r="C56" s="7">
        <v>72164</v>
      </c>
      <c r="D56" s="7">
        <v>220849</v>
      </c>
      <c r="E56" s="7">
        <v>107645</v>
      </c>
      <c r="F56" s="7">
        <v>113204</v>
      </c>
      <c r="G56" s="8">
        <v>95.08939613441221</v>
      </c>
      <c r="H56" s="8">
        <v>3.0603763649465106</v>
      </c>
      <c r="I56" s="8">
        <v>1513.0789257330775</v>
      </c>
      <c r="J56" s="9"/>
    </row>
    <row r="57" spans="1:10" ht="15" customHeight="1">
      <c r="A57" s="10" t="s">
        <v>737</v>
      </c>
      <c r="B57" s="6">
        <v>145.96</v>
      </c>
      <c r="C57" s="7">
        <v>73897</v>
      </c>
      <c r="D57" s="7">
        <v>223740</v>
      </c>
      <c r="E57" s="7">
        <v>109057</v>
      </c>
      <c r="F57" s="7">
        <v>114683</v>
      </c>
      <c r="G57" s="8">
        <v>95.09430342770942</v>
      </c>
      <c r="H57" s="8">
        <v>3.027727783265897</v>
      </c>
      <c r="I57" s="8">
        <v>1532.8857221156482</v>
      </c>
      <c r="J57" s="9"/>
    </row>
    <row r="58" spans="1:10" ht="15" customHeight="1">
      <c r="A58" s="10" t="s">
        <v>738</v>
      </c>
      <c r="B58" s="6">
        <v>145.96</v>
      </c>
      <c r="C58" s="7">
        <v>75201</v>
      </c>
      <c r="D58" s="7">
        <v>226155</v>
      </c>
      <c r="E58" s="7">
        <v>110280</v>
      </c>
      <c r="F58" s="7">
        <v>115875</v>
      </c>
      <c r="G58" s="8">
        <v>95.1715210355987</v>
      </c>
      <c r="H58" s="8">
        <v>3.0073403279211712</v>
      </c>
      <c r="I58" s="8">
        <v>1549.4313510550835</v>
      </c>
      <c r="J58" s="9"/>
    </row>
    <row r="59" spans="1:10" ht="15" customHeight="1">
      <c r="A59" s="10" t="s">
        <v>739</v>
      </c>
      <c r="B59" s="6">
        <v>145.96</v>
      </c>
      <c r="C59" s="7">
        <v>76429</v>
      </c>
      <c r="D59" s="7">
        <v>228985</v>
      </c>
      <c r="E59" s="7">
        <v>111855</v>
      </c>
      <c r="F59" s="7">
        <v>117130</v>
      </c>
      <c r="G59" s="8">
        <v>95.49645692819944</v>
      </c>
      <c r="H59" s="8">
        <v>2.9960486202881107</v>
      </c>
      <c r="I59" s="8">
        <v>1568.8202247191011</v>
      </c>
      <c r="J59" s="9" t="s">
        <v>773</v>
      </c>
    </row>
    <row r="60" spans="1:10" ht="15" customHeight="1">
      <c r="A60" s="10" t="s">
        <v>740</v>
      </c>
      <c r="B60" s="6">
        <v>145.96</v>
      </c>
      <c r="C60" s="7">
        <v>77598</v>
      </c>
      <c r="D60" s="7">
        <v>230695</v>
      </c>
      <c r="E60" s="7">
        <v>112673</v>
      </c>
      <c r="F60" s="7">
        <v>118022</v>
      </c>
      <c r="G60" s="8">
        <v>95.46779414007558</v>
      </c>
      <c r="H60" s="8">
        <v>2.972950333771489</v>
      </c>
      <c r="I60" s="8">
        <v>1580.5357632228006</v>
      </c>
      <c r="J60" s="9"/>
    </row>
    <row r="61" spans="1:10" ht="15" customHeight="1">
      <c r="A61" s="10" t="s">
        <v>741</v>
      </c>
      <c r="B61" s="6">
        <v>145.96</v>
      </c>
      <c r="C61" s="7">
        <v>78803</v>
      </c>
      <c r="D61" s="7">
        <v>232116</v>
      </c>
      <c r="E61" s="7">
        <v>113407</v>
      </c>
      <c r="F61" s="7">
        <v>118709</v>
      </c>
      <c r="G61" s="8">
        <v>95.53361581682938</v>
      </c>
      <c r="H61" s="8">
        <v>2.9455223785896476</v>
      </c>
      <c r="I61" s="8">
        <v>1590.271307207454</v>
      </c>
      <c r="J61" s="9"/>
    </row>
    <row r="62" spans="1:10" ht="15" customHeight="1">
      <c r="A62" s="10" t="s">
        <v>742</v>
      </c>
      <c r="B62" s="6">
        <v>147.01</v>
      </c>
      <c r="C62" s="7">
        <v>79879</v>
      </c>
      <c r="D62" s="7">
        <v>233236</v>
      </c>
      <c r="E62" s="7">
        <v>113922</v>
      </c>
      <c r="F62" s="7">
        <v>119314</v>
      </c>
      <c r="G62" s="8">
        <v>95.48083209011516</v>
      </c>
      <c r="H62" s="8">
        <f>D62/C62</f>
        <v>2.919866297775385</v>
      </c>
      <c r="I62" s="8">
        <v>1586.5315284674514</v>
      </c>
      <c r="J62" s="9" t="s">
        <v>330</v>
      </c>
    </row>
    <row r="63" spans="1:10" ht="15" customHeight="1">
      <c r="A63" s="5" t="s">
        <v>343</v>
      </c>
      <c r="B63" s="6">
        <v>147.01</v>
      </c>
      <c r="C63" s="7">
        <v>80988</v>
      </c>
      <c r="D63" s="7">
        <v>233962</v>
      </c>
      <c r="E63" s="7">
        <v>114300</v>
      </c>
      <c r="F63" s="7">
        <v>119662</v>
      </c>
      <c r="G63" s="8">
        <v>95.5190453109592</v>
      </c>
      <c r="H63" s="8">
        <v>2.8888477305279796</v>
      </c>
      <c r="I63" s="8">
        <v>1591.4699680293859</v>
      </c>
      <c r="J63" s="9"/>
    </row>
    <row r="64" spans="1:10" ht="15" customHeight="1">
      <c r="A64" s="10" t="s">
        <v>743</v>
      </c>
      <c r="B64" s="6">
        <v>147.01</v>
      </c>
      <c r="C64" s="7">
        <v>83409</v>
      </c>
      <c r="D64" s="7">
        <v>234968</v>
      </c>
      <c r="E64" s="7">
        <v>114772</v>
      </c>
      <c r="F64" s="7">
        <v>120196</v>
      </c>
      <c r="G64" s="8">
        <v>95.48737062797431</v>
      </c>
      <c r="H64" s="8">
        <v>2.817058111234999</v>
      </c>
      <c r="I64" s="8">
        <v>1598.3130399292565</v>
      </c>
      <c r="J64" s="9" t="s">
        <v>774</v>
      </c>
    </row>
    <row r="65" spans="1:10" ht="15" customHeight="1">
      <c r="A65" s="10" t="s">
        <v>744</v>
      </c>
      <c r="B65" s="6">
        <v>147.01</v>
      </c>
      <c r="C65" s="7">
        <v>84955</v>
      </c>
      <c r="D65" s="7">
        <v>236039</v>
      </c>
      <c r="E65" s="7">
        <v>115455</v>
      </c>
      <c r="F65" s="7">
        <v>120584</v>
      </c>
      <c r="G65" s="8">
        <v>95.74653353678764</v>
      </c>
      <c r="H65" s="8">
        <v>2.7784003295862516</v>
      </c>
      <c r="I65" s="8">
        <v>1605.5982586218627</v>
      </c>
      <c r="J65" s="9"/>
    </row>
    <row r="66" spans="1:10" ht="15" customHeight="1">
      <c r="A66" s="13" t="s">
        <v>373</v>
      </c>
      <c r="B66" s="6">
        <v>175.9</v>
      </c>
      <c r="C66" s="7">
        <v>87780</v>
      </c>
      <c r="D66" s="7">
        <v>246921</v>
      </c>
      <c r="E66" s="7">
        <v>120736</v>
      </c>
      <c r="F66" s="7">
        <v>126185</v>
      </c>
      <c r="G66" s="8">
        <v>95.68173713198874</v>
      </c>
      <c r="H66" s="8">
        <v>2.8129528366370473</v>
      </c>
      <c r="I66" s="8">
        <v>1403.757816941444</v>
      </c>
      <c r="J66" s="9" t="s">
        <v>360</v>
      </c>
    </row>
    <row r="67" spans="1:10" ht="15" customHeight="1">
      <c r="A67" s="10" t="s">
        <v>745</v>
      </c>
      <c r="B67" s="6">
        <v>175.9</v>
      </c>
      <c r="C67" s="7">
        <v>88644</v>
      </c>
      <c r="D67" s="7">
        <v>246600</v>
      </c>
      <c r="E67" s="7">
        <v>120581</v>
      </c>
      <c r="F67" s="7">
        <v>126019</v>
      </c>
      <c r="G67" s="8">
        <v>95.68477769225275</v>
      </c>
      <c r="H67" s="8">
        <v>2.781914173548125</v>
      </c>
      <c r="I67" s="8">
        <v>1401.9329164297897</v>
      </c>
      <c r="J67" s="9"/>
    </row>
    <row r="68" spans="1:10" ht="15" customHeight="1">
      <c r="A68" s="10" t="s">
        <v>696</v>
      </c>
      <c r="B68" s="6">
        <v>175.9</v>
      </c>
      <c r="C68" s="7">
        <v>89852</v>
      </c>
      <c r="D68" s="7">
        <v>246851</v>
      </c>
      <c r="E68" s="7">
        <v>120900</v>
      </c>
      <c r="F68" s="7">
        <v>125951</v>
      </c>
      <c r="G68" s="8">
        <v>95.98971028415812</v>
      </c>
      <c r="H68" s="8">
        <v>2.7473066820994525</v>
      </c>
      <c r="I68" s="8">
        <v>1403.3598635588403</v>
      </c>
      <c r="J68" s="9"/>
    </row>
    <row r="69" spans="1:10" ht="15" customHeight="1">
      <c r="A69" s="10" t="s">
        <v>746</v>
      </c>
      <c r="B69" s="6">
        <v>175.9</v>
      </c>
      <c r="C69" s="7">
        <v>91131</v>
      </c>
      <c r="D69" s="7">
        <v>247281</v>
      </c>
      <c r="E69" s="7">
        <v>121093</v>
      </c>
      <c r="F69" s="7">
        <v>126188</v>
      </c>
      <c r="G69" s="8">
        <v>95.96237360129331</v>
      </c>
      <c r="H69" s="8">
        <v>2.713467426013102</v>
      </c>
      <c r="I69" s="8">
        <v>1405.8044343376919</v>
      </c>
      <c r="J69" s="9"/>
    </row>
    <row r="70" spans="1:10" ht="15" customHeight="1">
      <c r="A70" s="10" t="s">
        <v>747</v>
      </c>
      <c r="B70" s="6">
        <v>175.9</v>
      </c>
      <c r="C70" s="7">
        <v>91578</v>
      </c>
      <c r="D70" s="7">
        <v>246347</v>
      </c>
      <c r="E70" s="7">
        <v>120701</v>
      </c>
      <c r="F70" s="7">
        <v>125646</v>
      </c>
      <c r="G70" s="8">
        <v>96.06433949349761</v>
      </c>
      <c r="H70" s="8">
        <v>2.690023804843958</v>
      </c>
      <c r="I70" s="8">
        <v>1400.4945992040932</v>
      </c>
      <c r="J70" s="9" t="s">
        <v>775</v>
      </c>
    </row>
    <row r="71" spans="1:10" ht="15" customHeight="1">
      <c r="A71" s="10" t="s">
        <v>700</v>
      </c>
      <c r="B71" s="6">
        <v>175.9</v>
      </c>
      <c r="C71" s="7">
        <v>92650</v>
      </c>
      <c r="D71" s="7">
        <v>246383</v>
      </c>
      <c r="E71" s="7">
        <v>120622</v>
      </c>
      <c r="F71" s="7">
        <v>125761</v>
      </c>
      <c r="G71" s="8">
        <v>95.91367753119012</v>
      </c>
      <c r="H71" s="8">
        <v>2.6592876416621696</v>
      </c>
      <c r="I71" s="8">
        <v>1400.699260943718</v>
      </c>
      <c r="J71" s="9"/>
    </row>
    <row r="72" spans="1:10" ht="15" customHeight="1">
      <c r="A72" s="10" t="s">
        <v>748</v>
      </c>
      <c r="B72" s="14">
        <v>175.9</v>
      </c>
      <c r="C72" s="15">
        <v>93740</v>
      </c>
      <c r="D72" s="15">
        <v>246559</v>
      </c>
      <c r="E72" s="15">
        <v>120731</v>
      </c>
      <c r="F72" s="15">
        <v>125828</v>
      </c>
      <c r="G72" s="16">
        <v>95.94923228534189</v>
      </c>
      <c r="H72" s="16">
        <v>2.630243225944101</v>
      </c>
      <c r="I72" s="16">
        <v>1401.6998294485502</v>
      </c>
      <c r="J72" s="17"/>
    </row>
    <row r="73" spans="1:10" ht="15" customHeight="1">
      <c r="A73" s="10" t="s">
        <v>749</v>
      </c>
      <c r="B73" s="14">
        <v>175.9</v>
      </c>
      <c r="C73" s="15">
        <v>94988</v>
      </c>
      <c r="D73" s="15">
        <v>247186</v>
      </c>
      <c r="E73" s="15">
        <v>120909</v>
      </c>
      <c r="F73" s="15">
        <v>126277</v>
      </c>
      <c r="G73" s="16">
        <v>95.74902793066038</v>
      </c>
      <c r="H73" s="16">
        <v>2.602286604623742</v>
      </c>
      <c r="I73" s="16">
        <v>1405.2643547470152</v>
      </c>
      <c r="J73" s="17"/>
    </row>
    <row r="74" spans="1:10" ht="15" customHeight="1">
      <c r="A74" s="10" t="s">
        <v>750</v>
      </c>
      <c r="B74" s="14">
        <v>175.9</v>
      </c>
      <c r="C74" s="15">
        <v>96186</v>
      </c>
      <c r="D74" s="15">
        <v>247566</v>
      </c>
      <c r="E74" s="15">
        <v>121163</v>
      </c>
      <c r="F74" s="15">
        <v>126403</v>
      </c>
      <c r="G74" s="16">
        <v>95.85452876909567</v>
      </c>
      <c r="H74" s="16">
        <v>2.5738257126816793</v>
      </c>
      <c r="I74" s="16">
        <v>1407.4246731097214</v>
      </c>
      <c r="J74" s="17"/>
    </row>
    <row r="75" spans="1:10" ht="15" customHeight="1">
      <c r="A75" s="10" t="s">
        <v>751</v>
      </c>
      <c r="B75" s="14">
        <v>175.9</v>
      </c>
      <c r="C75" s="15">
        <v>96067</v>
      </c>
      <c r="D75" s="15">
        <v>246739</v>
      </c>
      <c r="E75" s="15">
        <v>120449</v>
      </c>
      <c r="F75" s="15">
        <v>126290</v>
      </c>
      <c r="G75" s="16">
        <v>95.37493071502098</v>
      </c>
      <c r="H75" s="16">
        <v>2.568405383742596</v>
      </c>
      <c r="I75" s="16">
        <v>1402.7231381466743</v>
      </c>
      <c r="J75" s="9" t="s">
        <v>776</v>
      </c>
    </row>
    <row r="76" spans="1:10" s="18" customFormat="1" ht="15" customHeight="1">
      <c r="A76" s="10" t="s">
        <v>752</v>
      </c>
      <c r="B76" s="14">
        <v>175.9</v>
      </c>
      <c r="C76" s="15">
        <v>97208</v>
      </c>
      <c r="D76" s="15">
        <v>247165</v>
      </c>
      <c r="E76" s="15">
        <v>120419</v>
      </c>
      <c r="F76" s="15">
        <v>126746</v>
      </c>
      <c r="G76" s="16">
        <v>95.00812648919887</v>
      </c>
      <c r="H76" s="16">
        <v>2.5426405234137106</v>
      </c>
      <c r="I76" s="16">
        <v>1405.1449687322342</v>
      </c>
      <c r="J76" s="17"/>
    </row>
    <row r="77" spans="1:10" s="18" customFormat="1" ht="15" customHeight="1">
      <c r="A77" s="10" t="s">
        <v>753</v>
      </c>
      <c r="B77" s="14">
        <v>175.9</v>
      </c>
      <c r="C77" s="15">
        <v>98443</v>
      </c>
      <c r="D77" s="15">
        <v>248216</v>
      </c>
      <c r="E77" s="15">
        <v>120777</v>
      </c>
      <c r="F77" s="15">
        <v>127439</v>
      </c>
      <c r="G77" s="16">
        <v>94.77240091337816</v>
      </c>
      <c r="H77" s="16">
        <v>2.521418485824284</v>
      </c>
      <c r="I77" s="16">
        <v>1411.1199545196134</v>
      </c>
      <c r="J77" s="17"/>
    </row>
    <row r="78" spans="1:10" s="18" customFormat="1" ht="15" customHeight="1">
      <c r="A78" s="10" t="s">
        <v>698</v>
      </c>
      <c r="B78" s="14">
        <v>175.9</v>
      </c>
      <c r="C78" s="15">
        <v>99684</v>
      </c>
      <c r="D78" s="15">
        <v>248987</v>
      </c>
      <c r="E78" s="15">
        <v>121105</v>
      </c>
      <c r="F78" s="15">
        <v>127882</v>
      </c>
      <c r="G78" s="16">
        <v>94.70058335027603</v>
      </c>
      <c r="H78" s="16">
        <v>2.4977629308615223</v>
      </c>
      <c r="I78" s="16">
        <v>1415.5031267765776</v>
      </c>
      <c r="J78" s="17"/>
    </row>
    <row r="79" spans="1:10" s="18" customFormat="1" ht="15" customHeight="1">
      <c r="A79" s="10" t="s">
        <v>754</v>
      </c>
      <c r="B79" s="14">
        <v>175.9</v>
      </c>
      <c r="C79" s="15">
        <v>100519</v>
      </c>
      <c r="D79" s="15">
        <v>249257</v>
      </c>
      <c r="E79" s="15">
        <v>121217</v>
      </c>
      <c r="F79" s="15">
        <v>128040</v>
      </c>
      <c r="G79" s="16">
        <v>94.6711965010934</v>
      </c>
      <c r="H79" s="16">
        <v>2.4797003551567367</v>
      </c>
      <c r="I79" s="16">
        <v>1417.0380898237634</v>
      </c>
      <c r="J79" s="17"/>
    </row>
    <row r="80" spans="1:10" ht="15" customHeight="1">
      <c r="A80" s="22" t="s">
        <v>422</v>
      </c>
      <c r="B80" s="6">
        <v>217.45</v>
      </c>
      <c r="C80" s="7">
        <v>105678</v>
      </c>
      <c r="D80" s="7">
        <v>264202</v>
      </c>
      <c r="E80" s="7">
        <v>128600</v>
      </c>
      <c r="F80" s="7">
        <v>135602</v>
      </c>
      <c r="G80" s="8">
        <v>94.83635934573236</v>
      </c>
      <c r="H80" s="8">
        <v>2.500066238952289</v>
      </c>
      <c r="I80" s="8">
        <v>1215.0011496895838</v>
      </c>
      <c r="J80" s="21" t="s">
        <v>374</v>
      </c>
    </row>
    <row r="81" spans="1:10" s="18" customFormat="1" ht="15" customHeight="1">
      <c r="A81" s="10" t="s">
        <v>755</v>
      </c>
      <c r="B81" s="14">
        <v>217.45</v>
      </c>
      <c r="C81" s="15">
        <v>104521</v>
      </c>
      <c r="D81" s="15">
        <v>262603</v>
      </c>
      <c r="E81" s="15">
        <v>127435</v>
      </c>
      <c r="F81" s="15">
        <v>135168</v>
      </c>
      <c r="G81" s="16">
        <f>E81*100/F81</f>
        <v>94.27897135416667</v>
      </c>
      <c r="H81" s="16">
        <f>D81/C81</f>
        <v>2.512442475674745</v>
      </c>
      <c r="I81" s="16">
        <f>D81/B81</f>
        <v>1207.64773511152</v>
      </c>
      <c r="J81" s="61" t="s">
        <v>777</v>
      </c>
    </row>
    <row r="82" spans="1:10" s="18" customFormat="1" ht="15" customHeight="1">
      <c r="A82" s="10" t="s">
        <v>756</v>
      </c>
      <c r="B82" s="14">
        <v>217.45</v>
      </c>
      <c r="C82" s="15">
        <v>106104</v>
      </c>
      <c r="D82" s="15">
        <v>263267</v>
      </c>
      <c r="E82" s="15">
        <v>127758</v>
      </c>
      <c r="F82" s="15">
        <v>135509</v>
      </c>
      <c r="G82" s="16">
        <v>94.28008471762023</v>
      </c>
      <c r="H82" s="16">
        <v>2.4812165422604235</v>
      </c>
      <c r="I82" s="16">
        <v>1210.7013106461256</v>
      </c>
      <c r="J82" s="61"/>
    </row>
    <row r="83" spans="1:10" s="59" customFormat="1" ht="15" customHeight="1">
      <c r="A83" s="10" t="s">
        <v>757</v>
      </c>
      <c r="B83" s="14">
        <v>217.43</v>
      </c>
      <c r="C83" s="15">
        <v>107282</v>
      </c>
      <c r="D83" s="15">
        <v>263661</v>
      </c>
      <c r="E83" s="15">
        <v>127829</v>
      </c>
      <c r="F83" s="15">
        <v>135832</v>
      </c>
      <c r="G83" s="16">
        <f>E83/F83*100</f>
        <v>94.10816302491313</v>
      </c>
      <c r="H83" s="16">
        <f>D83/C83</f>
        <v>2.4576443392181355</v>
      </c>
      <c r="I83" s="16">
        <f>D83/B83</f>
        <v>1212.6247527940027</v>
      </c>
      <c r="J83" s="210" t="s">
        <v>765</v>
      </c>
    </row>
    <row r="84" spans="1:10" ht="13.5">
      <c r="A84" s="10" t="s">
        <v>758</v>
      </c>
      <c r="B84" s="14">
        <v>217.43</v>
      </c>
      <c r="C84" s="15">
        <v>108755</v>
      </c>
      <c r="D84" s="15">
        <v>264171</v>
      </c>
      <c r="E84" s="15">
        <v>128013</v>
      </c>
      <c r="F84" s="15">
        <v>136158</v>
      </c>
      <c r="G84" s="16">
        <f>E84/F84*100</f>
        <v>94.01797911250165</v>
      </c>
      <c r="H84" s="16">
        <f>D84/C84</f>
        <v>2.4290469403705575</v>
      </c>
      <c r="I84" s="16">
        <f>D84/B84</f>
        <v>1214.9703352803201</v>
      </c>
      <c r="J84" s="116"/>
    </row>
    <row r="85" spans="1:10" ht="13.5">
      <c r="A85" s="10" t="s">
        <v>759</v>
      </c>
      <c r="B85" s="14">
        <v>217.43</v>
      </c>
      <c r="C85" s="15">
        <v>110404</v>
      </c>
      <c r="D85" s="15">
        <v>265270</v>
      </c>
      <c r="E85" s="15">
        <v>128633</v>
      </c>
      <c r="F85" s="15">
        <v>136637</v>
      </c>
      <c r="G85" s="16">
        <f>E85/F85*100</f>
        <v>94.14214305056463</v>
      </c>
      <c r="H85" s="16">
        <f>D85/C85</f>
        <v>2.402720915908844</v>
      </c>
      <c r="I85" s="16">
        <f>D85/B85</f>
        <v>1220.024835579267</v>
      </c>
      <c r="J85" s="99"/>
    </row>
    <row r="86" spans="1:10" s="58" customFormat="1" ht="13.5">
      <c r="A86" s="125" t="s">
        <v>610</v>
      </c>
      <c r="B86" s="132">
        <v>217.43</v>
      </c>
      <c r="C86" s="133">
        <v>111992</v>
      </c>
      <c r="D86" s="127">
        <v>268818</v>
      </c>
      <c r="E86" s="134" t="s">
        <v>584</v>
      </c>
      <c r="F86" s="134" t="s">
        <v>584</v>
      </c>
      <c r="G86" s="134" t="s">
        <v>584</v>
      </c>
      <c r="H86" s="135">
        <v>2.38</v>
      </c>
      <c r="I86" s="135">
        <v>1236.3</v>
      </c>
      <c r="J86" s="136" t="s">
        <v>585</v>
      </c>
    </row>
    <row r="87" ht="13.5">
      <c r="J87" s="41" t="s">
        <v>423</v>
      </c>
    </row>
    <row r="88" ht="13.5">
      <c r="A88" s="2" t="s">
        <v>760</v>
      </c>
    </row>
    <row r="89" ht="13.5">
      <c r="D89" s="123"/>
    </row>
  </sheetData>
  <sheetProtection/>
  <mergeCells count="8">
    <mergeCell ref="A3:A4"/>
    <mergeCell ref="B3:B4"/>
    <mergeCell ref="C3:C4"/>
    <mergeCell ref="D3:F3"/>
    <mergeCell ref="J3:J4"/>
    <mergeCell ref="I3:I4"/>
    <mergeCell ref="H3:H4"/>
    <mergeCell ref="G3:G4"/>
  </mergeCells>
  <printOptions/>
  <pageMargins left="0.62" right="0.31496062992125984" top="0.45" bottom="0.39" header="0.33" footer="0.3"/>
  <pageSetup fitToHeight="1" fitToWidth="1" horizontalDpi="600" verticalDpi="600" orientation="portrait" paperSize="9" scale="62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4" width="10.625" style="18" customWidth="1"/>
    <col min="15" max="15" width="10.625" style="2" customWidth="1"/>
    <col min="16" max="16384" width="9.00390625" style="2" customWidth="1"/>
  </cols>
  <sheetData>
    <row r="1" ht="14.25">
      <c r="A1" s="166" t="s">
        <v>796</v>
      </c>
    </row>
    <row r="2" ht="13.5">
      <c r="O2" s="86" t="s">
        <v>545</v>
      </c>
    </row>
    <row r="3" spans="1:15" ht="19.5" customHeight="1">
      <c r="A3" s="230" t="s">
        <v>504</v>
      </c>
      <c r="B3" s="230" t="s">
        <v>505</v>
      </c>
      <c r="C3" s="230"/>
      <c r="D3" s="230"/>
      <c r="E3" s="230"/>
      <c r="F3" s="230"/>
      <c r="G3" s="230" t="s">
        <v>506</v>
      </c>
      <c r="H3" s="230"/>
      <c r="I3" s="230"/>
      <c r="J3" s="230"/>
      <c r="K3" s="230"/>
      <c r="L3" s="230"/>
      <c r="M3" s="230" t="s">
        <v>507</v>
      </c>
      <c r="N3" s="230"/>
      <c r="O3" s="230"/>
    </row>
    <row r="4" spans="1:15" ht="19.5" customHeight="1">
      <c r="A4" s="230"/>
      <c r="B4" s="230" t="s">
        <v>508</v>
      </c>
      <c r="C4" s="217" t="s">
        <v>509</v>
      </c>
      <c r="D4" s="85"/>
      <c r="E4" s="230" t="s">
        <v>510</v>
      </c>
      <c r="F4" s="230" t="s">
        <v>511</v>
      </c>
      <c r="G4" s="217" t="s">
        <v>512</v>
      </c>
      <c r="H4" s="48"/>
      <c r="I4" s="217" t="s">
        <v>513</v>
      </c>
      <c r="J4" s="48"/>
      <c r="K4" s="230" t="s">
        <v>510</v>
      </c>
      <c r="L4" s="230" t="s">
        <v>514</v>
      </c>
      <c r="M4" s="231" t="s">
        <v>515</v>
      </c>
      <c r="N4" s="231" t="s">
        <v>516</v>
      </c>
      <c r="O4" s="230" t="s">
        <v>517</v>
      </c>
    </row>
    <row r="5" spans="1:15" ht="19.5" customHeight="1">
      <c r="A5" s="230"/>
      <c r="B5" s="230"/>
      <c r="C5" s="230"/>
      <c r="D5" s="4" t="s">
        <v>518</v>
      </c>
      <c r="E5" s="230"/>
      <c r="F5" s="230"/>
      <c r="G5" s="230"/>
      <c r="H5" s="4" t="s">
        <v>518</v>
      </c>
      <c r="I5" s="230"/>
      <c r="J5" s="4" t="s">
        <v>518</v>
      </c>
      <c r="K5" s="230"/>
      <c r="L5" s="230"/>
      <c r="M5" s="232"/>
      <c r="N5" s="232"/>
      <c r="O5" s="230"/>
    </row>
    <row r="6" spans="1:15" s="58" customFormat="1" ht="15" customHeight="1">
      <c r="A6" s="87" t="s">
        <v>519</v>
      </c>
      <c r="B6" s="88">
        <v>2445</v>
      </c>
      <c r="C6" s="88">
        <v>2376</v>
      </c>
      <c r="D6" s="104">
        <f>C6/C6*100</f>
        <v>100</v>
      </c>
      <c r="E6" s="88">
        <f>B6+C6</f>
        <v>4821</v>
      </c>
      <c r="F6" s="88">
        <f>B6-C6</f>
        <v>69</v>
      </c>
      <c r="G6" s="88">
        <v>12302</v>
      </c>
      <c r="H6" s="104">
        <f>G6/G6*100</f>
        <v>100</v>
      </c>
      <c r="I6" s="88">
        <v>11420</v>
      </c>
      <c r="J6" s="104">
        <f>I6/I6*100</f>
        <v>100</v>
      </c>
      <c r="K6" s="88">
        <f>G6+I6</f>
        <v>23722</v>
      </c>
      <c r="L6" s="88">
        <f>G6-I6</f>
        <v>882</v>
      </c>
      <c r="M6" s="88">
        <f>B6+G6</f>
        <v>14747</v>
      </c>
      <c r="N6" s="88">
        <f>C6+I6</f>
        <v>13796</v>
      </c>
      <c r="O6" s="88">
        <f>M6-N6</f>
        <v>951</v>
      </c>
    </row>
    <row r="7" spans="1:15" ht="15" customHeight="1">
      <c r="A7" s="87" t="s">
        <v>434</v>
      </c>
      <c r="B7" s="89">
        <v>1309</v>
      </c>
      <c r="C7" s="89">
        <v>1277</v>
      </c>
      <c r="D7" s="104">
        <f>C7/C6*100</f>
        <v>53.74579124579124</v>
      </c>
      <c r="E7" s="88">
        <f>B7+C7</f>
        <v>2586</v>
      </c>
      <c r="F7" s="88">
        <f aca="true" t="shared" si="0" ref="F7:F28">B7-C7</f>
        <v>32</v>
      </c>
      <c r="G7" s="89">
        <v>6625</v>
      </c>
      <c r="H7" s="104">
        <f>G7/G6*100</f>
        <v>53.85303202731263</v>
      </c>
      <c r="I7" s="89">
        <v>6207</v>
      </c>
      <c r="J7" s="104">
        <f>I7/I6*100</f>
        <v>54.35201401050788</v>
      </c>
      <c r="K7" s="88">
        <f aca="true" t="shared" si="1" ref="K7:K28">G7+I7</f>
        <v>12832</v>
      </c>
      <c r="L7" s="88">
        <f aca="true" t="shared" si="2" ref="L7:L28">G7-I7</f>
        <v>418</v>
      </c>
      <c r="M7" s="88">
        <f aca="true" t="shared" si="3" ref="M7:M28">B7+G7</f>
        <v>7934</v>
      </c>
      <c r="N7" s="88">
        <f aca="true" t="shared" si="4" ref="N7:N28">C7+I7</f>
        <v>7484</v>
      </c>
      <c r="O7" s="88">
        <f aca="true" t="shared" si="5" ref="O7:O28">M7-N7</f>
        <v>450</v>
      </c>
    </row>
    <row r="8" spans="1:15" ht="15" customHeight="1">
      <c r="A8" s="87" t="s">
        <v>435</v>
      </c>
      <c r="B8" s="89">
        <v>1136</v>
      </c>
      <c r="C8" s="89">
        <v>1099</v>
      </c>
      <c r="D8" s="104">
        <f>C8/C6*100</f>
        <v>46.254208754208754</v>
      </c>
      <c r="E8" s="88">
        <f>B8+C8</f>
        <v>2235</v>
      </c>
      <c r="F8" s="88">
        <f t="shared" si="0"/>
        <v>37</v>
      </c>
      <c r="G8" s="89">
        <v>5677</v>
      </c>
      <c r="H8" s="104">
        <f>G8/G6*100</f>
        <v>46.14696797268737</v>
      </c>
      <c r="I8" s="89">
        <v>5213</v>
      </c>
      <c r="J8" s="104">
        <f>I8/I6*100</f>
        <v>45.64798598949212</v>
      </c>
      <c r="K8" s="88">
        <f t="shared" si="1"/>
        <v>10890</v>
      </c>
      <c r="L8" s="88">
        <f t="shared" si="2"/>
        <v>464</v>
      </c>
      <c r="M8" s="88">
        <f t="shared" si="3"/>
        <v>6813</v>
      </c>
      <c r="N8" s="88">
        <f t="shared" si="4"/>
        <v>6312</v>
      </c>
      <c r="O8" s="88">
        <f t="shared" si="5"/>
        <v>501</v>
      </c>
    </row>
    <row r="9" spans="1:15" ht="19.5" customHeight="1">
      <c r="A9" s="25"/>
      <c r="B9" s="103"/>
      <c r="C9" s="103"/>
      <c r="D9" s="16"/>
      <c r="E9" s="102"/>
      <c r="F9" s="102"/>
      <c r="G9" s="103"/>
      <c r="H9" s="16"/>
      <c r="I9" s="101"/>
      <c r="J9" s="16"/>
      <c r="K9" s="102"/>
      <c r="L9" s="102"/>
      <c r="M9" s="102"/>
      <c r="N9" s="106"/>
      <c r="O9" s="102"/>
    </row>
    <row r="10" spans="1:15" ht="15" customHeight="1">
      <c r="A10" s="84" t="s">
        <v>665</v>
      </c>
      <c r="B10" s="102">
        <v>2445</v>
      </c>
      <c r="C10" s="102">
        <v>10</v>
      </c>
      <c r="D10" s="105">
        <f>C10/C6*100</f>
        <v>0.42087542087542085</v>
      </c>
      <c r="E10" s="102">
        <f>SUM(B10+C10)</f>
        <v>2455</v>
      </c>
      <c r="F10" s="102">
        <f t="shared" si="0"/>
        <v>2435</v>
      </c>
      <c r="G10" s="102">
        <v>1654</v>
      </c>
      <c r="H10" s="105">
        <f>G10/G6*100</f>
        <v>13.44496829783775</v>
      </c>
      <c r="I10" s="102">
        <v>1691</v>
      </c>
      <c r="J10" s="105">
        <f>I10/I6*100</f>
        <v>14.807355516637477</v>
      </c>
      <c r="K10" s="102">
        <f>G10+I10</f>
        <v>3345</v>
      </c>
      <c r="L10" s="102">
        <f t="shared" si="2"/>
        <v>-37</v>
      </c>
      <c r="M10" s="102">
        <f>B10+G10</f>
        <v>4099</v>
      </c>
      <c r="N10" s="106">
        <f t="shared" si="4"/>
        <v>1701</v>
      </c>
      <c r="O10" s="102">
        <f t="shared" si="5"/>
        <v>2398</v>
      </c>
    </row>
    <row r="11" spans="1:15" ht="15" customHeight="1">
      <c r="A11" s="84" t="s">
        <v>434</v>
      </c>
      <c r="B11" s="102">
        <v>1309</v>
      </c>
      <c r="C11" s="102">
        <v>6</v>
      </c>
      <c r="D11" s="105">
        <f>C11/C6*100</f>
        <v>0.25252525252525254</v>
      </c>
      <c r="E11" s="102">
        <f>SUM(B11+C11)</f>
        <v>1315</v>
      </c>
      <c r="F11" s="102">
        <f t="shared" si="0"/>
        <v>1303</v>
      </c>
      <c r="G11" s="102">
        <v>852</v>
      </c>
      <c r="H11" s="105">
        <f>G11/G6*100</f>
        <v>6.925703137701186</v>
      </c>
      <c r="I11" s="102">
        <v>856</v>
      </c>
      <c r="J11" s="105">
        <f>I11/I6*100</f>
        <v>7.495621716287215</v>
      </c>
      <c r="K11" s="102">
        <f t="shared" si="1"/>
        <v>1708</v>
      </c>
      <c r="L11" s="102">
        <f t="shared" si="2"/>
        <v>-4</v>
      </c>
      <c r="M11" s="102">
        <f t="shared" si="3"/>
        <v>2161</v>
      </c>
      <c r="N11" s="106">
        <f t="shared" si="4"/>
        <v>862</v>
      </c>
      <c r="O11" s="102">
        <f t="shared" si="5"/>
        <v>1299</v>
      </c>
    </row>
    <row r="12" spans="1:15" ht="15" customHeight="1">
      <c r="A12" s="84" t="s">
        <v>435</v>
      </c>
      <c r="B12" s="102">
        <v>1136</v>
      </c>
      <c r="C12" s="102">
        <v>4</v>
      </c>
      <c r="D12" s="105">
        <f>C12/C6*100</f>
        <v>0.16835016835016833</v>
      </c>
      <c r="E12" s="102">
        <f>SUM(B12+C12)</f>
        <v>1140</v>
      </c>
      <c r="F12" s="102">
        <f t="shared" si="0"/>
        <v>1132</v>
      </c>
      <c r="G12" s="102">
        <v>802</v>
      </c>
      <c r="H12" s="105">
        <f>G12/G6*100</f>
        <v>6.5192651601365625</v>
      </c>
      <c r="I12" s="102">
        <v>835</v>
      </c>
      <c r="J12" s="105">
        <f>I12/I6*100</f>
        <v>7.311733800350264</v>
      </c>
      <c r="K12" s="102">
        <f t="shared" si="1"/>
        <v>1637</v>
      </c>
      <c r="L12" s="102">
        <f t="shared" si="2"/>
        <v>-33</v>
      </c>
      <c r="M12" s="102">
        <f t="shared" si="3"/>
        <v>1938</v>
      </c>
      <c r="N12" s="106">
        <f t="shared" si="4"/>
        <v>839</v>
      </c>
      <c r="O12" s="102">
        <f t="shared" si="5"/>
        <v>1099</v>
      </c>
    </row>
    <row r="13" spans="1:15" ht="19.5" customHeight="1">
      <c r="A13" s="25"/>
      <c r="B13" s="103"/>
      <c r="C13" s="103"/>
      <c r="D13" s="16"/>
      <c r="E13" s="102"/>
      <c r="F13" s="102"/>
      <c r="G13" s="103"/>
      <c r="H13" s="16"/>
      <c r="I13" s="101"/>
      <c r="J13" s="16"/>
      <c r="K13" s="102"/>
      <c r="L13" s="102"/>
      <c r="M13" s="102"/>
      <c r="N13" s="106"/>
      <c r="O13" s="102"/>
    </row>
    <row r="14" spans="1:15" ht="15" customHeight="1">
      <c r="A14" s="84" t="s">
        <v>666</v>
      </c>
      <c r="B14" s="102">
        <v>0</v>
      </c>
      <c r="C14" s="102">
        <v>13</v>
      </c>
      <c r="D14" s="105">
        <f>C14/C6*100</f>
        <v>0.5471380471380471</v>
      </c>
      <c r="E14" s="102">
        <f>SUM(B14+C14)</f>
        <v>13</v>
      </c>
      <c r="F14" s="102">
        <f>B14-C14</f>
        <v>-13</v>
      </c>
      <c r="G14" s="102">
        <v>2451</v>
      </c>
      <c r="H14" s="105">
        <f>G14/G6*100</f>
        <v>19.92358966021785</v>
      </c>
      <c r="I14" s="102">
        <v>2285</v>
      </c>
      <c r="J14" s="105">
        <f>I14/I6*100</f>
        <v>20.00875656742557</v>
      </c>
      <c r="K14" s="102">
        <f>G14+I14</f>
        <v>4736</v>
      </c>
      <c r="L14" s="102">
        <f t="shared" si="2"/>
        <v>166</v>
      </c>
      <c r="M14" s="102">
        <f t="shared" si="3"/>
        <v>2451</v>
      </c>
      <c r="N14" s="106">
        <f t="shared" si="4"/>
        <v>2298</v>
      </c>
      <c r="O14" s="102">
        <f t="shared" si="5"/>
        <v>153</v>
      </c>
    </row>
    <row r="15" spans="1:15" ht="15" customHeight="1">
      <c r="A15" s="84" t="s">
        <v>434</v>
      </c>
      <c r="B15" s="102">
        <v>0</v>
      </c>
      <c r="C15" s="102">
        <v>11</v>
      </c>
      <c r="D15" s="105">
        <f>C15/C6*100</f>
        <v>0.4629629629629629</v>
      </c>
      <c r="E15" s="102">
        <f>SUM(B15+C15)</f>
        <v>11</v>
      </c>
      <c r="F15" s="102">
        <f t="shared" si="0"/>
        <v>-11</v>
      </c>
      <c r="G15" s="102">
        <v>1292</v>
      </c>
      <c r="H15" s="105">
        <f>G15/G6*100</f>
        <v>10.502357340269874</v>
      </c>
      <c r="I15" s="102">
        <v>1224</v>
      </c>
      <c r="J15" s="105">
        <f>I15/I6*100</f>
        <v>10.718038528896672</v>
      </c>
      <c r="K15" s="102">
        <f t="shared" si="1"/>
        <v>2516</v>
      </c>
      <c r="L15" s="102">
        <f t="shared" si="2"/>
        <v>68</v>
      </c>
      <c r="M15" s="102">
        <f t="shared" si="3"/>
        <v>1292</v>
      </c>
      <c r="N15" s="106">
        <f t="shared" si="4"/>
        <v>1235</v>
      </c>
      <c r="O15" s="102">
        <f t="shared" si="5"/>
        <v>57</v>
      </c>
    </row>
    <row r="16" spans="1:15" ht="15" customHeight="1">
      <c r="A16" s="84" t="s">
        <v>435</v>
      </c>
      <c r="B16" s="102">
        <v>0</v>
      </c>
      <c r="C16" s="102">
        <v>2</v>
      </c>
      <c r="D16" s="105">
        <f>C16/C6*100</f>
        <v>0.08417508417508417</v>
      </c>
      <c r="E16" s="102">
        <f>SUM(B16+C16)</f>
        <v>2</v>
      </c>
      <c r="F16" s="102">
        <f t="shared" si="0"/>
        <v>-2</v>
      </c>
      <c r="G16" s="102">
        <v>1159</v>
      </c>
      <c r="H16" s="105">
        <f>G16/G6*100</f>
        <v>9.421232319947975</v>
      </c>
      <c r="I16" s="102">
        <v>1061</v>
      </c>
      <c r="J16" s="105">
        <f>I16/I6*100</f>
        <v>9.290718038528897</v>
      </c>
      <c r="K16" s="102">
        <f t="shared" si="1"/>
        <v>2220</v>
      </c>
      <c r="L16" s="102">
        <f t="shared" si="2"/>
        <v>98</v>
      </c>
      <c r="M16" s="102">
        <f t="shared" si="3"/>
        <v>1159</v>
      </c>
      <c r="N16" s="106">
        <f t="shared" si="4"/>
        <v>1063</v>
      </c>
      <c r="O16" s="102">
        <f t="shared" si="5"/>
        <v>96</v>
      </c>
    </row>
    <row r="17" spans="1:15" ht="19.5" customHeight="1">
      <c r="A17" s="25"/>
      <c r="B17" s="103"/>
      <c r="C17" s="103"/>
      <c r="D17" s="16"/>
      <c r="E17" s="102"/>
      <c r="F17" s="102"/>
      <c r="G17" s="103"/>
      <c r="H17" s="16"/>
      <c r="I17" s="101"/>
      <c r="J17" s="16"/>
      <c r="K17" s="102"/>
      <c r="L17" s="102"/>
      <c r="M17" s="102"/>
      <c r="N17" s="106"/>
      <c r="O17" s="102"/>
    </row>
    <row r="18" spans="1:15" ht="15" customHeight="1">
      <c r="A18" s="84" t="s">
        <v>667</v>
      </c>
      <c r="B18" s="102">
        <v>0</v>
      </c>
      <c r="C18" s="102">
        <v>332</v>
      </c>
      <c r="D18" s="105">
        <f>C18/C6*100</f>
        <v>13.973063973063974</v>
      </c>
      <c r="E18" s="102">
        <f>B18+C18</f>
        <v>332</v>
      </c>
      <c r="F18" s="102">
        <f t="shared" si="0"/>
        <v>-332</v>
      </c>
      <c r="G18" s="102">
        <v>7747</v>
      </c>
      <c r="H18" s="105">
        <f>G18/G6*100</f>
        <v>62.97350024386279</v>
      </c>
      <c r="I18" s="102">
        <v>7147</v>
      </c>
      <c r="J18" s="105">
        <f>I18/I6*100</f>
        <v>62.5831873905429</v>
      </c>
      <c r="K18" s="102">
        <f>G18+I18</f>
        <v>14894</v>
      </c>
      <c r="L18" s="102">
        <f t="shared" si="2"/>
        <v>600</v>
      </c>
      <c r="M18" s="102">
        <f t="shared" si="3"/>
        <v>7747</v>
      </c>
      <c r="N18" s="106">
        <f t="shared" si="4"/>
        <v>7479</v>
      </c>
      <c r="O18" s="102">
        <f t="shared" si="5"/>
        <v>268</v>
      </c>
    </row>
    <row r="19" spans="1:15" ht="15" customHeight="1">
      <c r="A19" s="84" t="s">
        <v>434</v>
      </c>
      <c r="B19" s="102">
        <v>0</v>
      </c>
      <c r="C19" s="102">
        <v>232</v>
      </c>
      <c r="D19" s="105">
        <f>C19/C6*100</f>
        <v>9.764309764309765</v>
      </c>
      <c r="E19" s="102">
        <f>B19+C19</f>
        <v>232</v>
      </c>
      <c r="F19" s="102">
        <f t="shared" si="0"/>
        <v>-232</v>
      </c>
      <c r="G19" s="102">
        <v>4298</v>
      </c>
      <c r="H19" s="105">
        <f>G19/G6*100</f>
        <v>34.93740855145504</v>
      </c>
      <c r="I19" s="102">
        <v>4006</v>
      </c>
      <c r="J19" s="105">
        <f>I19/I6*100</f>
        <v>35.07880910683012</v>
      </c>
      <c r="K19" s="102">
        <f t="shared" si="1"/>
        <v>8304</v>
      </c>
      <c r="L19" s="102">
        <f t="shared" si="2"/>
        <v>292</v>
      </c>
      <c r="M19" s="102">
        <f t="shared" si="3"/>
        <v>4298</v>
      </c>
      <c r="N19" s="106">
        <f t="shared" si="4"/>
        <v>4238</v>
      </c>
      <c r="O19" s="102">
        <f t="shared" si="5"/>
        <v>60</v>
      </c>
    </row>
    <row r="20" spans="1:15" ht="15" customHeight="1">
      <c r="A20" s="84" t="s">
        <v>435</v>
      </c>
      <c r="B20" s="102">
        <v>0</v>
      </c>
      <c r="C20" s="102">
        <v>100</v>
      </c>
      <c r="D20" s="105">
        <f>C20/C6*100</f>
        <v>4.208754208754209</v>
      </c>
      <c r="E20" s="102">
        <f>B20+C20</f>
        <v>100</v>
      </c>
      <c r="F20" s="102">
        <f t="shared" si="0"/>
        <v>-100</v>
      </c>
      <c r="G20" s="102">
        <v>3449</v>
      </c>
      <c r="H20" s="105">
        <f>G20/G6*100</f>
        <v>28.036091692407737</v>
      </c>
      <c r="I20" s="102">
        <v>3141</v>
      </c>
      <c r="J20" s="105">
        <f>I20/I6*100</f>
        <v>27.504378283712782</v>
      </c>
      <c r="K20" s="102">
        <f t="shared" si="1"/>
        <v>6590</v>
      </c>
      <c r="L20" s="102">
        <f t="shared" si="2"/>
        <v>308</v>
      </c>
      <c r="M20" s="102">
        <f t="shared" si="3"/>
        <v>3449</v>
      </c>
      <c r="N20" s="106">
        <f t="shared" si="4"/>
        <v>3241</v>
      </c>
      <c r="O20" s="102">
        <f t="shared" si="5"/>
        <v>208</v>
      </c>
    </row>
    <row r="21" spans="1:15" ht="19.5" customHeight="1">
      <c r="A21" s="25"/>
      <c r="B21" s="103"/>
      <c r="C21" s="103"/>
      <c r="D21" s="16"/>
      <c r="E21" s="102"/>
      <c r="F21" s="102"/>
      <c r="G21" s="103"/>
      <c r="H21" s="16"/>
      <c r="I21" s="101"/>
      <c r="J21" s="16"/>
      <c r="K21" s="102"/>
      <c r="L21" s="102"/>
      <c r="M21" s="102"/>
      <c r="N21" s="106"/>
      <c r="O21" s="102"/>
    </row>
    <row r="22" spans="1:15" ht="15" customHeight="1">
      <c r="A22" s="84" t="s">
        <v>668</v>
      </c>
      <c r="B22" s="102">
        <v>0</v>
      </c>
      <c r="C22" s="102">
        <v>2021</v>
      </c>
      <c r="D22" s="105">
        <f>C22/C6*100</f>
        <v>85.05892255892256</v>
      </c>
      <c r="E22" s="102">
        <f>B22+C22</f>
        <v>2021</v>
      </c>
      <c r="F22" s="102">
        <f t="shared" si="0"/>
        <v>-2021</v>
      </c>
      <c r="G22" s="102">
        <v>450</v>
      </c>
      <c r="H22" s="105">
        <f>G22/G6*100</f>
        <v>3.6579417980816125</v>
      </c>
      <c r="I22" s="102">
        <v>297</v>
      </c>
      <c r="J22" s="105">
        <f>I22/I6*100</f>
        <v>2.6007005253940454</v>
      </c>
      <c r="K22" s="102">
        <f t="shared" si="1"/>
        <v>747</v>
      </c>
      <c r="L22" s="102">
        <f t="shared" si="2"/>
        <v>153</v>
      </c>
      <c r="M22" s="102">
        <f t="shared" si="3"/>
        <v>450</v>
      </c>
      <c r="N22" s="106">
        <f t="shared" si="4"/>
        <v>2318</v>
      </c>
      <c r="O22" s="102">
        <f t="shared" si="5"/>
        <v>-1868</v>
      </c>
    </row>
    <row r="23" spans="1:15" ht="15" customHeight="1">
      <c r="A23" s="84" t="s">
        <v>434</v>
      </c>
      <c r="B23" s="102">
        <v>0</v>
      </c>
      <c r="C23" s="102">
        <v>1028</v>
      </c>
      <c r="D23" s="105">
        <f>C23/C6*100</f>
        <v>43.26599326599327</v>
      </c>
      <c r="E23" s="102">
        <f>B23+C23</f>
        <v>1028</v>
      </c>
      <c r="F23" s="102">
        <f t="shared" si="0"/>
        <v>-1028</v>
      </c>
      <c r="G23" s="102">
        <v>183</v>
      </c>
      <c r="H23" s="105">
        <f>G23/G6*100</f>
        <v>1.4875629978865224</v>
      </c>
      <c r="I23" s="102">
        <v>121</v>
      </c>
      <c r="J23" s="105">
        <f>I23/I6*100</f>
        <v>1.0595446584938706</v>
      </c>
      <c r="K23" s="102">
        <f t="shared" si="1"/>
        <v>304</v>
      </c>
      <c r="L23" s="102">
        <f t="shared" si="2"/>
        <v>62</v>
      </c>
      <c r="M23" s="102">
        <f t="shared" si="3"/>
        <v>183</v>
      </c>
      <c r="N23" s="106">
        <f t="shared" si="4"/>
        <v>1149</v>
      </c>
      <c r="O23" s="102">
        <f t="shared" si="5"/>
        <v>-966</v>
      </c>
    </row>
    <row r="24" spans="1:15" ht="15" customHeight="1">
      <c r="A24" s="84" t="s">
        <v>435</v>
      </c>
      <c r="B24" s="102">
        <v>0</v>
      </c>
      <c r="C24" s="102">
        <v>993</v>
      </c>
      <c r="D24" s="105">
        <f>C24/C6*100</f>
        <v>41.792929292929294</v>
      </c>
      <c r="E24" s="102">
        <f>B24+C24</f>
        <v>993</v>
      </c>
      <c r="F24" s="102">
        <f t="shared" si="0"/>
        <v>-993</v>
      </c>
      <c r="G24" s="102">
        <v>267</v>
      </c>
      <c r="H24" s="105">
        <f>G24/G6*100</f>
        <v>2.17037880019509</v>
      </c>
      <c r="I24" s="102">
        <v>176</v>
      </c>
      <c r="J24" s="105">
        <f>I24/I6*100</f>
        <v>1.5411558669001753</v>
      </c>
      <c r="K24" s="102">
        <f t="shared" si="1"/>
        <v>443</v>
      </c>
      <c r="L24" s="102">
        <f t="shared" si="2"/>
        <v>91</v>
      </c>
      <c r="M24" s="102">
        <f t="shared" si="3"/>
        <v>267</v>
      </c>
      <c r="N24" s="106">
        <f t="shared" si="4"/>
        <v>1169</v>
      </c>
      <c r="O24" s="102">
        <f t="shared" si="5"/>
        <v>-902</v>
      </c>
    </row>
    <row r="25" spans="1:15" ht="19.5" customHeight="1">
      <c r="A25" s="25"/>
      <c r="B25" s="103"/>
      <c r="C25" s="103"/>
      <c r="D25" s="16"/>
      <c r="E25" s="102"/>
      <c r="F25" s="102"/>
      <c r="G25" s="103"/>
      <c r="H25" s="16"/>
      <c r="I25" s="101"/>
      <c r="J25" s="16"/>
      <c r="K25" s="102"/>
      <c r="L25" s="102"/>
      <c r="M25" s="102"/>
      <c r="N25" s="106"/>
      <c r="O25" s="102"/>
    </row>
    <row r="26" spans="1:15" ht="15" customHeight="1">
      <c r="A26" s="84" t="s">
        <v>520</v>
      </c>
      <c r="B26" s="102">
        <v>0</v>
      </c>
      <c r="C26" s="102">
        <v>0</v>
      </c>
      <c r="D26" s="105">
        <v>0</v>
      </c>
      <c r="E26" s="102">
        <f>B26+C26</f>
        <v>0</v>
      </c>
      <c r="F26" s="102">
        <f t="shared" si="0"/>
        <v>0</v>
      </c>
      <c r="G26" s="102">
        <v>0</v>
      </c>
      <c r="H26" s="105">
        <v>0</v>
      </c>
      <c r="I26" s="102">
        <v>0</v>
      </c>
      <c r="J26" s="105">
        <f>I26/I6*100</f>
        <v>0</v>
      </c>
      <c r="K26" s="102">
        <f t="shared" si="1"/>
        <v>0</v>
      </c>
      <c r="L26" s="102">
        <f>G26-I26</f>
        <v>0</v>
      </c>
      <c r="M26" s="102">
        <f t="shared" si="3"/>
        <v>0</v>
      </c>
      <c r="N26" s="203">
        <f>C26+I26</f>
        <v>0</v>
      </c>
      <c r="O26" s="102">
        <f t="shared" si="5"/>
        <v>0</v>
      </c>
    </row>
    <row r="27" spans="1:15" ht="15" customHeight="1">
      <c r="A27" s="84" t="s">
        <v>434</v>
      </c>
      <c r="B27" s="102">
        <v>0</v>
      </c>
      <c r="C27" s="102">
        <v>0</v>
      </c>
      <c r="D27" s="105">
        <v>0</v>
      </c>
      <c r="E27" s="102">
        <f>B27+C27</f>
        <v>0</v>
      </c>
      <c r="F27" s="102">
        <f t="shared" si="0"/>
        <v>0</v>
      </c>
      <c r="G27" s="102">
        <v>0</v>
      </c>
      <c r="H27" s="105">
        <v>0</v>
      </c>
      <c r="I27" s="102">
        <v>0</v>
      </c>
      <c r="J27" s="105">
        <f>I27/I6*100</f>
        <v>0</v>
      </c>
      <c r="K27" s="102">
        <f t="shared" si="1"/>
        <v>0</v>
      </c>
      <c r="L27" s="102">
        <f t="shared" si="2"/>
        <v>0</v>
      </c>
      <c r="M27" s="102">
        <f t="shared" si="3"/>
        <v>0</v>
      </c>
      <c r="N27" s="203">
        <f t="shared" si="4"/>
        <v>0</v>
      </c>
      <c r="O27" s="102">
        <f t="shared" si="5"/>
        <v>0</v>
      </c>
    </row>
    <row r="28" spans="1:15" ht="15" customHeight="1">
      <c r="A28" s="4" t="s">
        <v>435</v>
      </c>
      <c r="B28" s="103">
        <v>0</v>
      </c>
      <c r="C28" s="103">
        <v>0</v>
      </c>
      <c r="D28" s="16">
        <v>0</v>
      </c>
      <c r="E28" s="103">
        <f>B28+C28</f>
        <v>0</v>
      </c>
      <c r="F28" s="103">
        <f t="shared" si="0"/>
        <v>0</v>
      </c>
      <c r="G28" s="103">
        <v>0</v>
      </c>
      <c r="H28" s="16">
        <v>0</v>
      </c>
      <c r="I28" s="103">
        <v>0</v>
      </c>
      <c r="J28" s="16">
        <f>I28/I6*100</f>
        <v>0</v>
      </c>
      <c r="K28" s="103">
        <f t="shared" si="1"/>
        <v>0</v>
      </c>
      <c r="L28" s="103">
        <f t="shared" si="2"/>
        <v>0</v>
      </c>
      <c r="M28" s="103">
        <f t="shared" si="3"/>
        <v>0</v>
      </c>
      <c r="N28" s="15">
        <f t="shared" si="4"/>
        <v>0</v>
      </c>
      <c r="O28" s="103">
        <f t="shared" si="5"/>
        <v>0</v>
      </c>
    </row>
    <row r="29" spans="13:15" ht="13.5">
      <c r="M29" s="107"/>
      <c r="N29" s="107"/>
      <c r="O29" s="90" t="s">
        <v>521</v>
      </c>
    </row>
    <row r="30" ht="13.5">
      <c r="A30" s="36" t="s">
        <v>522</v>
      </c>
    </row>
    <row r="31" ht="13.5">
      <c r="A31" s="36"/>
    </row>
    <row r="32" ht="13.5">
      <c r="A32" s="36"/>
    </row>
  </sheetData>
  <sheetProtection/>
  <mergeCells count="15">
    <mergeCell ref="O4:O5"/>
    <mergeCell ref="K4:K5"/>
    <mergeCell ref="L4:L5"/>
    <mergeCell ref="M4:M5"/>
    <mergeCell ref="N4:N5"/>
    <mergeCell ref="A3:A5"/>
    <mergeCell ref="B3:F3"/>
    <mergeCell ref="G3:L3"/>
    <mergeCell ref="M3:O3"/>
    <mergeCell ref="B4:B5"/>
    <mergeCell ref="C4:C5"/>
    <mergeCell ref="E4:E5"/>
    <mergeCell ref="F4:F5"/>
    <mergeCell ref="G4:G5"/>
    <mergeCell ref="I4:I5"/>
  </mergeCells>
  <printOptions/>
  <pageMargins left="0.45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5.625" style="2" customWidth="1"/>
    <col min="2" max="5" width="14.625" style="2" customWidth="1"/>
    <col min="6" max="16384" width="9.00390625" style="2" customWidth="1"/>
  </cols>
  <sheetData>
    <row r="1" ht="24" customHeight="1">
      <c r="A1" s="166" t="s">
        <v>797</v>
      </c>
    </row>
    <row r="2" ht="24" customHeight="1">
      <c r="E2" s="49" t="s">
        <v>568</v>
      </c>
    </row>
    <row r="3" spans="1:5" ht="24" customHeight="1">
      <c r="A3" s="230" t="s">
        <v>569</v>
      </c>
      <c r="B3" s="230" t="s">
        <v>260</v>
      </c>
      <c r="C3" s="230" t="s">
        <v>335</v>
      </c>
      <c r="D3" s="230"/>
      <c r="E3" s="230"/>
    </row>
    <row r="4" spans="1:5" ht="24" customHeight="1">
      <c r="A4" s="230"/>
      <c r="B4" s="230"/>
      <c r="C4" s="4" t="s">
        <v>570</v>
      </c>
      <c r="D4" s="4" t="s">
        <v>336</v>
      </c>
      <c r="E4" s="4" t="s">
        <v>337</v>
      </c>
    </row>
    <row r="5" spans="1:5" ht="24" customHeight="1">
      <c r="A5" s="5" t="s">
        <v>630</v>
      </c>
      <c r="B5" s="15">
        <v>2126</v>
      </c>
      <c r="C5" s="15">
        <v>2836</v>
      </c>
      <c r="D5" s="15">
        <v>1152</v>
      </c>
      <c r="E5" s="15">
        <v>1684</v>
      </c>
    </row>
    <row r="6" spans="1:5" ht="24" customHeight="1">
      <c r="A6" s="5" t="s">
        <v>638</v>
      </c>
      <c r="B6" s="15">
        <v>2157</v>
      </c>
      <c r="C6" s="15">
        <v>2922</v>
      </c>
      <c r="D6" s="15">
        <v>1173</v>
      </c>
      <c r="E6" s="15">
        <v>1749</v>
      </c>
    </row>
    <row r="7" spans="1:5" ht="24" customHeight="1">
      <c r="A7" s="5" t="s">
        <v>637</v>
      </c>
      <c r="B7" s="15">
        <v>2255</v>
      </c>
      <c r="C7" s="15">
        <v>2984</v>
      </c>
      <c r="D7" s="15">
        <v>1201</v>
      </c>
      <c r="E7" s="15">
        <v>1783</v>
      </c>
    </row>
    <row r="8" spans="1:5" ht="24" customHeight="1">
      <c r="A8" s="5" t="s">
        <v>636</v>
      </c>
      <c r="B8" s="15">
        <v>2427</v>
      </c>
      <c r="C8" s="15">
        <v>3185</v>
      </c>
      <c r="D8" s="15">
        <v>1292</v>
      </c>
      <c r="E8" s="15">
        <v>1893</v>
      </c>
    </row>
    <row r="9" spans="1:5" ht="24" customHeight="1">
      <c r="A9" s="128" t="s">
        <v>635</v>
      </c>
      <c r="B9" s="127">
        <v>2406</v>
      </c>
      <c r="C9" s="127">
        <v>3170</v>
      </c>
      <c r="D9" s="127">
        <v>1304</v>
      </c>
      <c r="E9" s="127">
        <v>1866</v>
      </c>
    </row>
    <row r="10" ht="24" customHeight="1">
      <c r="E10" s="3" t="s">
        <v>567</v>
      </c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spans="1:5" s="58" customFormat="1" ht="24" customHeight="1">
      <c r="A18" s="2"/>
      <c r="B18" s="2"/>
      <c r="C18" s="2"/>
      <c r="D18" s="2"/>
      <c r="E18" s="2"/>
    </row>
    <row r="19" spans="1:5" s="58" customFormat="1" ht="24" customHeight="1">
      <c r="A19" s="2"/>
      <c r="B19" s="2"/>
      <c r="C19" s="2"/>
      <c r="D19" s="2"/>
      <c r="E19" s="2"/>
    </row>
    <row r="20" spans="1:5" s="58" customFormat="1" ht="24" customHeight="1">
      <c r="A20" s="2"/>
      <c r="B20" s="2"/>
      <c r="C20" s="2"/>
      <c r="D20" s="2"/>
      <c r="E20" s="2"/>
    </row>
    <row r="21" spans="1:5" s="58" customFormat="1" ht="24" customHeight="1">
      <c r="A21" s="2"/>
      <c r="B21" s="2"/>
      <c r="C21" s="2"/>
      <c r="D21" s="2"/>
      <c r="E21" s="2"/>
    </row>
    <row r="22" ht="24" customHeight="1"/>
    <row r="23" ht="21" customHeight="1"/>
  </sheetData>
  <sheetProtection/>
  <mergeCells count="3">
    <mergeCell ref="A3:A4"/>
    <mergeCell ref="B3:B4"/>
    <mergeCell ref="C3:E3"/>
  </mergeCells>
  <printOptions/>
  <pageMargins left="1.39" right="0.31496062992125984" top="0.45" bottom="0.39" header="0.33" footer="0.3"/>
  <pageSetup fitToHeight="1" fitToWidth="1" horizontalDpi="600" verticalDpi="600" orientation="portrait" paperSize="9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3" width="11.625" style="2" customWidth="1"/>
    <col min="4" max="4" width="11.875" style="2" customWidth="1"/>
    <col min="5" max="13" width="11.625" style="2" customWidth="1"/>
    <col min="14" max="16384" width="9.00390625" style="2" customWidth="1"/>
  </cols>
  <sheetData>
    <row r="1" ht="24" customHeight="1">
      <c r="A1" s="166" t="s">
        <v>798</v>
      </c>
    </row>
    <row r="2" ht="24" customHeight="1">
      <c r="M2" s="20" t="s">
        <v>568</v>
      </c>
    </row>
    <row r="3" spans="1:13" ht="33" customHeight="1">
      <c r="A3" s="4" t="s">
        <v>571</v>
      </c>
      <c r="B3" s="23" t="s">
        <v>572</v>
      </c>
      <c r="C3" s="4" t="s">
        <v>581</v>
      </c>
      <c r="D3" s="4" t="s">
        <v>582</v>
      </c>
      <c r="E3" s="4" t="s">
        <v>573</v>
      </c>
      <c r="F3" s="4" t="s">
        <v>574</v>
      </c>
      <c r="G3" s="4" t="s">
        <v>575</v>
      </c>
      <c r="H3" s="4" t="s">
        <v>583</v>
      </c>
      <c r="I3" s="4" t="s">
        <v>576</v>
      </c>
      <c r="J3" s="4" t="s">
        <v>577</v>
      </c>
      <c r="K3" s="4" t="s">
        <v>578</v>
      </c>
      <c r="L3" s="4" t="s">
        <v>579</v>
      </c>
      <c r="M3" s="4" t="s">
        <v>580</v>
      </c>
    </row>
    <row r="4" spans="1:13" ht="24" customHeight="1">
      <c r="A4" s="10" t="s">
        <v>647</v>
      </c>
      <c r="B4" s="38">
        <v>2836</v>
      </c>
      <c r="C4" s="15">
        <v>36</v>
      </c>
      <c r="D4" s="15">
        <v>25</v>
      </c>
      <c r="E4" s="15">
        <v>607</v>
      </c>
      <c r="F4" s="15">
        <v>30</v>
      </c>
      <c r="G4" s="15">
        <v>1118</v>
      </c>
      <c r="H4" s="15">
        <v>14</v>
      </c>
      <c r="I4" s="15">
        <v>343</v>
      </c>
      <c r="J4" s="15">
        <v>238</v>
      </c>
      <c r="K4" s="15">
        <v>13</v>
      </c>
      <c r="L4" s="15">
        <v>110</v>
      </c>
      <c r="M4" s="15">
        <v>302</v>
      </c>
    </row>
    <row r="5" spans="1:13" ht="24" customHeight="1">
      <c r="A5" s="10" t="s">
        <v>648</v>
      </c>
      <c r="B5" s="38">
        <v>2922</v>
      </c>
      <c r="C5" s="15">
        <v>25</v>
      </c>
      <c r="D5" s="15">
        <v>22</v>
      </c>
      <c r="E5" s="15">
        <v>602</v>
      </c>
      <c r="F5" s="15">
        <v>32</v>
      </c>
      <c r="G5" s="15">
        <v>1170</v>
      </c>
      <c r="H5" s="15">
        <v>10</v>
      </c>
      <c r="I5" s="15">
        <v>353</v>
      </c>
      <c r="J5" s="15">
        <v>266</v>
      </c>
      <c r="K5" s="15">
        <v>21</v>
      </c>
      <c r="L5" s="15">
        <v>96</v>
      </c>
      <c r="M5" s="15">
        <v>325</v>
      </c>
    </row>
    <row r="6" spans="1:13" ht="24" customHeight="1">
      <c r="A6" s="10" t="s">
        <v>649</v>
      </c>
      <c r="B6" s="38">
        <v>2984</v>
      </c>
      <c r="C6" s="15">
        <v>25</v>
      </c>
      <c r="D6" s="15">
        <v>21</v>
      </c>
      <c r="E6" s="15">
        <v>696</v>
      </c>
      <c r="F6" s="15">
        <v>27</v>
      </c>
      <c r="G6" s="15">
        <v>1140</v>
      </c>
      <c r="H6" s="15">
        <v>9</v>
      </c>
      <c r="I6" s="15">
        <v>370</v>
      </c>
      <c r="J6" s="15">
        <v>244</v>
      </c>
      <c r="K6" s="15">
        <v>18</v>
      </c>
      <c r="L6" s="15">
        <v>101</v>
      </c>
      <c r="M6" s="15">
        <v>333</v>
      </c>
    </row>
    <row r="7" spans="1:13" ht="24" customHeight="1">
      <c r="A7" s="10" t="s">
        <v>650</v>
      </c>
      <c r="B7" s="38">
        <v>3185</v>
      </c>
      <c r="C7" s="15">
        <v>33</v>
      </c>
      <c r="D7" s="15">
        <v>27</v>
      </c>
      <c r="E7" s="15">
        <v>798</v>
      </c>
      <c r="F7" s="15">
        <v>26</v>
      </c>
      <c r="G7" s="15">
        <v>1188</v>
      </c>
      <c r="H7" s="15">
        <v>15</v>
      </c>
      <c r="I7" s="15">
        <v>384</v>
      </c>
      <c r="J7" s="15">
        <v>254</v>
      </c>
      <c r="K7" s="15">
        <v>18</v>
      </c>
      <c r="L7" s="15">
        <v>96</v>
      </c>
      <c r="M7" s="15">
        <v>346</v>
      </c>
    </row>
    <row r="8" spans="1:13" ht="24" customHeight="1">
      <c r="A8" s="125" t="s">
        <v>651</v>
      </c>
      <c r="B8" s="126">
        <v>3170</v>
      </c>
      <c r="C8" s="127">
        <v>25</v>
      </c>
      <c r="D8" s="127">
        <v>26</v>
      </c>
      <c r="E8" s="127">
        <v>792</v>
      </c>
      <c r="F8" s="127">
        <v>25</v>
      </c>
      <c r="G8" s="127">
        <v>1179</v>
      </c>
      <c r="H8" s="127">
        <v>17</v>
      </c>
      <c r="I8" s="127">
        <v>372</v>
      </c>
      <c r="J8" s="127">
        <v>249</v>
      </c>
      <c r="K8" s="127">
        <v>19</v>
      </c>
      <c r="L8" s="127">
        <v>102</v>
      </c>
      <c r="M8" s="127">
        <v>364</v>
      </c>
    </row>
    <row r="9" ht="24" customHeight="1">
      <c r="M9" s="3" t="s">
        <v>567</v>
      </c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spans="1:13" s="58" customFormat="1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58" customFormat="1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58" customFormat="1" ht="24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58" customFormat="1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sheetProtection/>
  <printOptions/>
  <pageMargins left="0.62" right="0.31496062992125984" top="0.89" bottom="0.39" header="0.67" footer="0.3"/>
  <pageSetup fitToHeight="1" fitToWidth="1" horizontalDpi="600" verticalDpi="600" orientation="landscape" paperSize="9" scale="92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9" width="7.625" style="2" customWidth="1"/>
    <col min="10" max="10" width="3.625" style="2" customWidth="1"/>
    <col min="11" max="16384" width="9.00390625" style="2" customWidth="1"/>
  </cols>
  <sheetData>
    <row r="1" ht="14.25">
      <c r="A1" s="166" t="s">
        <v>799</v>
      </c>
    </row>
    <row r="2" ht="15" customHeight="1"/>
    <row r="3" ht="14.25">
      <c r="A3" s="37" t="s">
        <v>331</v>
      </c>
    </row>
    <row r="4" spans="5:9" ht="13.5">
      <c r="E4" s="20"/>
      <c r="I4" s="20" t="s">
        <v>329</v>
      </c>
    </row>
    <row r="5" spans="1:10" ht="17.25" customHeight="1">
      <c r="A5" s="213" t="s">
        <v>340</v>
      </c>
      <c r="B5" s="230" t="s">
        <v>425</v>
      </c>
      <c r="C5" s="230"/>
      <c r="D5" s="230"/>
      <c r="E5" s="230"/>
      <c r="F5" s="234" t="s">
        <v>609</v>
      </c>
      <c r="G5" s="218"/>
      <c r="H5" s="218"/>
      <c r="I5" s="219"/>
      <c r="J5" s="95"/>
    </row>
    <row r="6" spans="1:10" ht="17.25" customHeight="1">
      <c r="A6" s="235"/>
      <c r="B6" s="230" t="s">
        <v>334</v>
      </c>
      <c r="C6" s="230" t="s">
        <v>335</v>
      </c>
      <c r="D6" s="230"/>
      <c r="E6" s="230"/>
      <c r="F6" s="213" t="s">
        <v>334</v>
      </c>
      <c r="G6" s="217" t="s">
        <v>335</v>
      </c>
      <c r="H6" s="218"/>
      <c r="I6" s="219"/>
      <c r="J6" s="95"/>
    </row>
    <row r="7" spans="1:10" ht="17.25" customHeight="1">
      <c r="A7" s="214"/>
      <c r="B7" s="230"/>
      <c r="C7" s="4" t="s">
        <v>336</v>
      </c>
      <c r="D7" s="4" t="s">
        <v>337</v>
      </c>
      <c r="E7" s="4" t="s">
        <v>338</v>
      </c>
      <c r="F7" s="214"/>
      <c r="G7" s="4" t="s">
        <v>336</v>
      </c>
      <c r="H7" s="4" t="s">
        <v>337</v>
      </c>
      <c r="I7" s="4" t="s">
        <v>338</v>
      </c>
      <c r="J7" s="95"/>
    </row>
    <row r="8" spans="1:10" s="58" customFormat="1" ht="17.25" customHeight="1">
      <c r="A8" s="141" t="s">
        <v>324</v>
      </c>
      <c r="B8" s="200">
        <v>104521</v>
      </c>
      <c r="C8" s="200">
        <v>127435</v>
      </c>
      <c r="D8" s="200">
        <v>135168</v>
      </c>
      <c r="E8" s="200">
        <v>262603</v>
      </c>
      <c r="F8" s="202">
        <v>112079</v>
      </c>
      <c r="G8" s="202">
        <v>129164</v>
      </c>
      <c r="H8" s="202">
        <v>137324</v>
      </c>
      <c r="I8" s="202">
        <v>266488</v>
      </c>
      <c r="J8" s="94"/>
    </row>
    <row r="9" spans="1:10" ht="17.25" customHeight="1">
      <c r="A9" s="44"/>
      <c r="B9" s="67"/>
      <c r="C9" s="67"/>
      <c r="D9" s="67"/>
      <c r="E9" s="67"/>
      <c r="F9" s="66"/>
      <c r="G9" s="66"/>
      <c r="H9" s="66"/>
      <c r="I9" s="66"/>
      <c r="J9" s="92"/>
    </row>
    <row r="10" spans="1:10" ht="17.25" customHeight="1">
      <c r="A10" s="57" t="s">
        <v>379</v>
      </c>
      <c r="B10" s="68">
        <v>821</v>
      </c>
      <c r="C10" s="68">
        <v>1077</v>
      </c>
      <c r="D10" s="68">
        <v>1141</v>
      </c>
      <c r="E10" s="67">
        <v>2218</v>
      </c>
      <c r="F10" s="131">
        <v>833</v>
      </c>
      <c r="G10" s="131">
        <v>1010</v>
      </c>
      <c r="H10" s="131">
        <v>1092</v>
      </c>
      <c r="I10" s="131">
        <v>2102</v>
      </c>
      <c r="J10" s="93"/>
    </row>
    <row r="11" spans="1:10" ht="17.25" customHeight="1">
      <c r="A11" s="56" t="s">
        <v>378</v>
      </c>
      <c r="B11" s="68">
        <v>67</v>
      </c>
      <c r="C11" s="68">
        <v>119</v>
      </c>
      <c r="D11" s="68">
        <v>124</v>
      </c>
      <c r="E11" s="67">
        <v>243</v>
      </c>
      <c r="F11" s="131">
        <v>73</v>
      </c>
      <c r="G11" s="131">
        <v>113</v>
      </c>
      <c r="H11" s="131">
        <v>105</v>
      </c>
      <c r="I11" s="131">
        <v>218</v>
      </c>
      <c r="J11" s="94"/>
    </row>
    <row r="12" spans="1:10" ht="17.25" customHeight="1">
      <c r="A12" s="57" t="s">
        <v>380</v>
      </c>
      <c r="B12" s="68">
        <v>1156</v>
      </c>
      <c r="C12" s="68">
        <v>1252</v>
      </c>
      <c r="D12" s="68">
        <v>1424</v>
      </c>
      <c r="E12" s="67">
        <v>2676</v>
      </c>
      <c r="F12" s="131">
        <v>1307</v>
      </c>
      <c r="G12" s="131">
        <v>1298</v>
      </c>
      <c r="H12" s="131">
        <v>1483</v>
      </c>
      <c r="I12" s="131">
        <v>2781</v>
      </c>
      <c r="J12" s="93"/>
    </row>
    <row r="13" spans="1:10" ht="17.25" customHeight="1">
      <c r="A13" s="57" t="s">
        <v>381</v>
      </c>
      <c r="B13" s="68">
        <v>443</v>
      </c>
      <c r="C13" s="68">
        <v>493</v>
      </c>
      <c r="D13" s="68">
        <v>554</v>
      </c>
      <c r="E13" s="67">
        <v>1047</v>
      </c>
      <c r="F13" s="131">
        <v>444</v>
      </c>
      <c r="G13" s="131">
        <v>468</v>
      </c>
      <c r="H13" s="131">
        <v>539</v>
      </c>
      <c r="I13" s="131">
        <v>1007</v>
      </c>
      <c r="J13" s="93"/>
    </row>
    <row r="14" spans="1:10" ht="17.25" customHeight="1">
      <c r="A14" s="57" t="s">
        <v>382</v>
      </c>
      <c r="B14" s="68">
        <v>48</v>
      </c>
      <c r="C14" s="68">
        <v>101</v>
      </c>
      <c r="D14" s="68">
        <v>128</v>
      </c>
      <c r="E14" s="67">
        <v>229</v>
      </c>
      <c r="F14" s="131">
        <v>52</v>
      </c>
      <c r="G14" s="131">
        <v>92</v>
      </c>
      <c r="H14" s="131">
        <v>111</v>
      </c>
      <c r="I14" s="131">
        <v>203</v>
      </c>
      <c r="J14" s="93"/>
    </row>
    <row r="15" spans="1:10" ht="17.25" customHeight="1">
      <c r="A15" s="57" t="s">
        <v>383</v>
      </c>
      <c r="B15" s="68">
        <v>85</v>
      </c>
      <c r="C15" s="68">
        <v>137</v>
      </c>
      <c r="D15" s="68">
        <v>149</v>
      </c>
      <c r="E15" s="67">
        <v>286</v>
      </c>
      <c r="F15" s="131">
        <v>81</v>
      </c>
      <c r="G15" s="131">
        <v>124</v>
      </c>
      <c r="H15" s="131">
        <v>138</v>
      </c>
      <c r="I15" s="131">
        <v>262</v>
      </c>
      <c r="J15" s="93"/>
    </row>
    <row r="16" spans="1:10" ht="17.25" customHeight="1">
      <c r="A16" s="57" t="s">
        <v>384</v>
      </c>
      <c r="B16" s="68">
        <v>368</v>
      </c>
      <c r="C16" s="68">
        <v>319</v>
      </c>
      <c r="D16" s="68">
        <v>379</v>
      </c>
      <c r="E16" s="67">
        <v>698</v>
      </c>
      <c r="F16" s="131">
        <v>364</v>
      </c>
      <c r="G16" s="131">
        <v>318</v>
      </c>
      <c r="H16" s="131">
        <v>355</v>
      </c>
      <c r="I16" s="131">
        <v>673</v>
      </c>
      <c r="J16" s="93"/>
    </row>
    <row r="17" spans="1:10" ht="17.25" customHeight="1">
      <c r="A17" s="57" t="s">
        <v>385</v>
      </c>
      <c r="B17" s="68">
        <v>344</v>
      </c>
      <c r="C17" s="68">
        <v>375</v>
      </c>
      <c r="D17" s="68">
        <v>410</v>
      </c>
      <c r="E17" s="67">
        <v>785</v>
      </c>
      <c r="F17" s="131">
        <v>333</v>
      </c>
      <c r="G17" s="131">
        <v>361</v>
      </c>
      <c r="H17" s="131">
        <v>382</v>
      </c>
      <c r="I17" s="131">
        <v>743</v>
      </c>
      <c r="J17" s="93"/>
    </row>
    <row r="18" spans="1:10" ht="17.25" customHeight="1">
      <c r="A18" s="57" t="s">
        <v>386</v>
      </c>
      <c r="B18" s="68">
        <v>318</v>
      </c>
      <c r="C18" s="68">
        <v>343</v>
      </c>
      <c r="D18" s="68">
        <v>348</v>
      </c>
      <c r="E18" s="67">
        <v>691</v>
      </c>
      <c r="F18" s="131">
        <v>313</v>
      </c>
      <c r="G18" s="131">
        <v>322</v>
      </c>
      <c r="H18" s="131">
        <v>334</v>
      </c>
      <c r="I18" s="131">
        <v>656</v>
      </c>
      <c r="J18" s="93"/>
    </row>
    <row r="19" spans="1:10" ht="17.25" customHeight="1">
      <c r="A19" s="57" t="s">
        <v>387</v>
      </c>
      <c r="B19" s="68">
        <v>75</v>
      </c>
      <c r="C19" s="68">
        <v>130</v>
      </c>
      <c r="D19" s="68">
        <v>130</v>
      </c>
      <c r="E19" s="67">
        <v>260</v>
      </c>
      <c r="F19" s="131">
        <v>77</v>
      </c>
      <c r="G19" s="131">
        <v>109</v>
      </c>
      <c r="H19" s="131">
        <v>114</v>
      </c>
      <c r="I19" s="131">
        <v>223</v>
      </c>
      <c r="J19" s="93"/>
    </row>
    <row r="20" spans="1:10" ht="17.25" customHeight="1">
      <c r="A20" s="57" t="s">
        <v>175</v>
      </c>
      <c r="B20" s="68">
        <v>154</v>
      </c>
      <c r="C20" s="68">
        <v>268</v>
      </c>
      <c r="D20" s="68">
        <v>329</v>
      </c>
      <c r="E20" s="67">
        <v>597</v>
      </c>
      <c r="F20" s="131">
        <v>166</v>
      </c>
      <c r="G20" s="131">
        <v>252</v>
      </c>
      <c r="H20" s="131">
        <v>309</v>
      </c>
      <c r="I20" s="131">
        <v>561</v>
      </c>
      <c r="J20" s="93"/>
    </row>
    <row r="21" spans="1:10" ht="17.25" customHeight="1">
      <c r="A21" s="57" t="s">
        <v>388</v>
      </c>
      <c r="B21" s="68">
        <v>166</v>
      </c>
      <c r="C21" s="68">
        <v>249</v>
      </c>
      <c r="D21" s="68">
        <v>268</v>
      </c>
      <c r="E21" s="67">
        <v>517</v>
      </c>
      <c r="F21" s="131">
        <v>182</v>
      </c>
      <c r="G21" s="131">
        <v>249</v>
      </c>
      <c r="H21" s="131">
        <v>267</v>
      </c>
      <c r="I21" s="131">
        <v>516</v>
      </c>
      <c r="J21" s="93"/>
    </row>
    <row r="22" spans="1:10" ht="17.25" customHeight="1">
      <c r="A22" s="57" t="s">
        <v>389</v>
      </c>
      <c r="B22" s="68">
        <v>377</v>
      </c>
      <c r="C22" s="68">
        <v>565</v>
      </c>
      <c r="D22" s="68">
        <v>622</v>
      </c>
      <c r="E22" s="67">
        <v>1187</v>
      </c>
      <c r="F22" s="131">
        <v>390</v>
      </c>
      <c r="G22" s="131">
        <v>541</v>
      </c>
      <c r="H22" s="131">
        <v>577</v>
      </c>
      <c r="I22" s="131">
        <v>1118</v>
      </c>
      <c r="J22" s="93"/>
    </row>
    <row r="23" spans="1:10" ht="17.25" customHeight="1">
      <c r="A23" s="57" t="s">
        <v>390</v>
      </c>
      <c r="B23" s="68">
        <v>884</v>
      </c>
      <c r="C23" s="68">
        <v>926</v>
      </c>
      <c r="D23" s="68">
        <v>988</v>
      </c>
      <c r="E23" s="67">
        <v>1914</v>
      </c>
      <c r="F23" s="131">
        <v>944</v>
      </c>
      <c r="G23" s="131">
        <v>924</v>
      </c>
      <c r="H23" s="131">
        <v>957</v>
      </c>
      <c r="I23" s="131">
        <v>1881</v>
      </c>
      <c r="J23" s="93"/>
    </row>
    <row r="24" spans="1:10" ht="17.25" customHeight="1">
      <c r="A24" s="57" t="s">
        <v>391</v>
      </c>
      <c r="B24" s="68">
        <v>406</v>
      </c>
      <c r="C24" s="68">
        <v>406</v>
      </c>
      <c r="D24" s="68">
        <v>373</v>
      </c>
      <c r="E24" s="67">
        <v>779</v>
      </c>
      <c r="F24" s="131">
        <v>403</v>
      </c>
      <c r="G24" s="131">
        <v>390</v>
      </c>
      <c r="H24" s="131">
        <v>360</v>
      </c>
      <c r="I24" s="131">
        <v>750</v>
      </c>
      <c r="J24" s="93"/>
    </row>
    <row r="25" spans="1:10" ht="17.25" customHeight="1">
      <c r="A25" s="57" t="s">
        <v>392</v>
      </c>
      <c r="B25" s="68">
        <v>550</v>
      </c>
      <c r="C25" s="68">
        <v>586</v>
      </c>
      <c r="D25" s="68">
        <v>643</v>
      </c>
      <c r="E25" s="67">
        <v>1229</v>
      </c>
      <c r="F25" s="131">
        <v>556</v>
      </c>
      <c r="G25" s="131">
        <v>547</v>
      </c>
      <c r="H25" s="131">
        <v>601</v>
      </c>
      <c r="I25" s="131">
        <v>1148</v>
      </c>
      <c r="J25" s="93"/>
    </row>
    <row r="26" spans="1:10" ht="17.25" customHeight="1">
      <c r="A26" s="57" t="s">
        <v>393</v>
      </c>
      <c r="B26" s="68">
        <v>444</v>
      </c>
      <c r="C26" s="68">
        <v>603</v>
      </c>
      <c r="D26" s="68">
        <v>696</v>
      </c>
      <c r="E26" s="67">
        <v>1299</v>
      </c>
      <c r="F26" s="131">
        <v>458</v>
      </c>
      <c r="G26" s="131">
        <v>604</v>
      </c>
      <c r="H26" s="131">
        <v>684</v>
      </c>
      <c r="I26" s="131">
        <v>1288</v>
      </c>
      <c r="J26" s="93"/>
    </row>
    <row r="27" spans="1:10" ht="17.25" customHeight="1">
      <c r="A27" s="57" t="s">
        <v>394</v>
      </c>
      <c r="B27" s="68">
        <v>20</v>
      </c>
      <c r="C27" s="68">
        <v>20</v>
      </c>
      <c r="D27" s="68">
        <v>21</v>
      </c>
      <c r="E27" s="67">
        <v>41</v>
      </c>
      <c r="F27" s="131">
        <v>20</v>
      </c>
      <c r="G27" s="131">
        <v>24</v>
      </c>
      <c r="H27" s="131">
        <v>19</v>
      </c>
      <c r="I27" s="131">
        <v>43</v>
      </c>
      <c r="J27" s="93"/>
    </row>
    <row r="28" spans="1:10" ht="17.25" customHeight="1">
      <c r="A28" s="57" t="s">
        <v>395</v>
      </c>
      <c r="B28" s="68">
        <v>82</v>
      </c>
      <c r="C28" s="68">
        <v>91</v>
      </c>
      <c r="D28" s="68">
        <v>100</v>
      </c>
      <c r="E28" s="67">
        <v>191</v>
      </c>
      <c r="F28" s="131">
        <v>88</v>
      </c>
      <c r="G28" s="131">
        <v>87</v>
      </c>
      <c r="H28" s="131">
        <v>95</v>
      </c>
      <c r="I28" s="131">
        <v>182</v>
      </c>
      <c r="J28" s="93"/>
    </row>
    <row r="29" spans="1:10" ht="17.25" customHeight="1">
      <c r="A29" s="57" t="s">
        <v>396</v>
      </c>
      <c r="B29" s="68">
        <v>63</v>
      </c>
      <c r="C29" s="68">
        <v>59</v>
      </c>
      <c r="D29" s="68">
        <v>90</v>
      </c>
      <c r="E29" s="67">
        <v>149</v>
      </c>
      <c r="F29" s="131">
        <v>63</v>
      </c>
      <c r="G29" s="131">
        <v>61</v>
      </c>
      <c r="H29" s="131">
        <v>67</v>
      </c>
      <c r="I29" s="131">
        <v>128</v>
      </c>
      <c r="J29" s="93"/>
    </row>
    <row r="30" spans="1:10" ht="17.25" customHeight="1">
      <c r="A30" s="57" t="s">
        <v>397</v>
      </c>
      <c r="B30" s="68">
        <v>148</v>
      </c>
      <c r="C30" s="68">
        <v>163</v>
      </c>
      <c r="D30" s="68">
        <v>166</v>
      </c>
      <c r="E30" s="67">
        <v>329</v>
      </c>
      <c r="F30" s="131">
        <v>143</v>
      </c>
      <c r="G30" s="131">
        <v>124</v>
      </c>
      <c r="H30" s="131">
        <v>132</v>
      </c>
      <c r="I30" s="131">
        <v>256</v>
      </c>
      <c r="J30" s="93"/>
    </row>
    <row r="31" spans="1:10" ht="17.25" customHeight="1">
      <c r="A31" s="57" t="s">
        <v>398</v>
      </c>
      <c r="B31" s="68">
        <v>199</v>
      </c>
      <c r="C31" s="68">
        <v>278</v>
      </c>
      <c r="D31" s="68">
        <v>309</v>
      </c>
      <c r="E31" s="67">
        <v>587</v>
      </c>
      <c r="F31" s="131">
        <v>202</v>
      </c>
      <c r="G31" s="131">
        <v>259</v>
      </c>
      <c r="H31" s="131">
        <v>277</v>
      </c>
      <c r="I31" s="131">
        <v>536</v>
      </c>
      <c r="J31" s="93"/>
    </row>
    <row r="32" spans="1:10" ht="17.25" customHeight="1">
      <c r="A32" s="56" t="s">
        <v>174</v>
      </c>
      <c r="B32" s="68">
        <v>43</v>
      </c>
      <c r="C32" s="68">
        <v>70</v>
      </c>
      <c r="D32" s="68">
        <v>71</v>
      </c>
      <c r="E32" s="67">
        <v>141</v>
      </c>
      <c r="F32" s="131">
        <v>44</v>
      </c>
      <c r="G32" s="131">
        <v>61</v>
      </c>
      <c r="H32" s="131">
        <v>62</v>
      </c>
      <c r="I32" s="131">
        <v>123</v>
      </c>
      <c r="J32" s="94"/>
    </row>
    <row r="33" spans="1:10" ht="17.25" customHeight="1">
      <c r="A33" s="56" t="s">
        <v>176</v>
      </c>
      <c r="B33" s="68">
        <v>1323</v>
      </c>
      <c r="C33" s="68">
        <v>1800</v>
      </c>
      <c r="D33" s="68">
        <v>1872</v>
      </c>
      <c r="E33" s="67">
        <v>3672</v>
      </c>
      <c r="F33" s="131">
        <v>1579</v>
      </c>
      <c r="G33" s="131">
        <v>1961</v>
      </c>
      <c r="H33" s="131">
        <v>2056</v>
      </c>
      <c r="I33" s="131">
        <v>4017</v>
      </c>
      <c r="J33" s="94"/>
    </row>
    <row r="34" spans="1:10" ht="17.25" customHeight="1">
      <c r="A34" s="57" t="s">
        <v>399</v>
      </c>
      <c r="B34" s="68">
        <v>439</v>
      </c>
      <c r="C34" s="68">
        <v>800</v>
      </c>
      <c r="D34" s="68">
        <v>826</v>
      </c>
      <c r="E34" s="67">
        <v>1626</v>
      </c>
      <c r="F34" s="131">
        <v>443</v>
      </c>
      <c r="G34" s="131">
        <v>772</v>
      </c>
      <c r="H34" s="131">
        <v>769</v>
      </c>
      <c r="I34" s="131">
        <v>1541</v>
      </c>
      <c r="J34" s="93"/>
    </row>
    <row r="35" spans="1:10" ht="17.25" customHeight="1">
      <c r="A35" s="56" t="s">
        <v>177</v>
      </c>
      <c r="B35" s="68">
        <v>257</v>
      </c>
      <c r="C35" s="68">
        <v>390</v>
      </c>
      <c r="D35" s="68">
        <v>437</v>
      </c>
      <c r="E35" s="67">
        <v>827</v>
      </c>
      <c r="F35" s="131">
        <v>274</v>
      </c>
      <c r="G35" s="131">
        <v>404</v>
      </c>
      <c r="H35" s="131">
        <v>427</v>
      </c>
      <c r="I35" s="131">
        <v>831</v>
      </c>
      <c r="J35" s="94"/>
    </row>
    <row r="36" spans="1:10" ht="17.25" customHeight="1">
      <c r="A36" s="57" t="s">
        <v>400</v>
      </c>
      <c r="B36" s="68">
        <v>1379</v>
      </c>
      <c r="C36" s="68">
        <v>1813</v>
      </c>
      <c r="D36" s="68">
        <v>1972</v>
      </c>
      <c r="E36" s="67">
        <v>3785</v>
      </c>
      <c r="F36" s="131">
        <v>1441</v>
      </c>
      <c r="G36" s="131">
        <v>1834</v>
      </c>
      <c r="H36" s="131">
        <v>1993</v>
      </c>
      <c r="I36" s="131">
        <v>3827</v>
      </c>
      <c r="J36" s="93"/>
    </row>
    <row r="37" spans="1:10" ht="17.25" customHeight="1">
      <c r="A37" s="57" t="s">
        <v>401</v>
      </c>
      <c r="B37" s="68">
        <v>384</v>
      </c>
      <c r="C37" s="68">
        <v>638</v>
      </c>
      <c r="D37" s="68">
        <v>706</v>
      </c>
      <c r="E37" s="67">
        <v>1344</v>
      </c>
      <c r="F37" s="131">
        <v>396</v>
      </c>
      <c r="G37" s="131">
        <v>615</v>
      </c>
      <c r="H37" s="131">
        <v>674</v>
      </c>
      <c r="I37" s="131">
        <v>1289</v>
      </c>
      <c r="J37" s="93"/>
    </row>
    <row r="38" spans="1:10" ht="17.25" customHeight="1">
      <c r="A38" s="57" t="s">
        <v>402</v>
      </c>
      <c r="B38" s="68">
        <v>5</v>
      </c>
      <c r="C38" s="68">
        <v>6</v>
      </c>
      <c r="D38" s="68">
        <v>6</v>
      </c>
      <c r="E38" s="67">
        <v>12</v>
      </c>
      <c r="F38" s="131">
        <v>3</v>
      </c>
      <c r="G38" s="131">
        <v>3</v>
      </c>
      <c r="H38" s="131">
        <v>3</v>
      </c>
      <c r="I38" s="131">
        <v>6</v>
      </c>
      <c r="J38" s="93"/>
    </row>
    <row r="39" spans="1:10" ht="17.25" customHeight="1">
      <c r="A39" s="57" t="s">
        <v>403</v>
      </c>
      <c r="B39" s="68">
        <v>106</v>
      </c>
      <c r="C39" s="68">
        <v>127</v>
      </c>
      <c r="D39" s="68">
        <v>133</v>
      </c>
      <c r="E39" s="67">
        <v>260</v>
      </c>
      <c r="F39" s="131">
        <v>125</v>
      </c>
      <c r="G39" s="131">
        <v>143</v>
      </c>
      <c r="H39" s="131">
        <v>143</v>
      </c>
      <c r="I39" s="131">
        <v>286</v>
      </c>
      <c r="J39" s="93"/>
    </row>
    <row r="40" spans="1:10" ht="17.25" customHeight="1">
      <c r="A40" s="57" t="s">
        <v>404</v>
      </c>
      <c r="B40" s="68">
        <v>142</v>
      </c>
      <c r="C40" s="68">
        <v>139</v>
      </c>
      <c r="D40" s="68">
        <v>158</v>
      </c>
      <c r="E40" s="67">
        <v>297</v>
      </c>
      <c r="F40" s="131">
        <v>251</v>
      </c>
      <c r="G40" s="131">
        <v>246</v>
      </c>
      <c r="H40" s="131">
        <v>288</v>
      </c>
      <c r="I40" s="131">
        <v>534</v>
      </c>
      <c r="J40" s="93"/>
    </row>
    <row r="41" spans="1:10" ht="17.25" customHeight="1">
      <c r="A41" s="56" t="s">
        <v>178</v>
      </c>
      <c r="B41" s="68">
        <v>9</v>
      </c>
      <c r="C41" s="68">
        <v>9</v>
      </c>
      <c r="D41" s="68">
        <v>14</v>
      </c>
      <c r="E41" s="67">
        <v>23</v>
      </c>
      <c r="F41" s="131">
        <v>4</v>
      </c>
      <c r="G41" s="131">
        <v>7</v>
      </c>
      <c r="H41" s="131">
        <v>12</v>
      </c>
      <c r="I41" s="131">
        <v>19</v>
      </c>
      <c r="J41" s="94"/>
    </row>
    <row r="42" spans="1:10" ht="17.25" customHeight="1">
      <c r="A42" s="57" t="s">
        <v>0</v>
      </c>
      <c r="B42" s="68">
        <v>338</v>
      </c>
      <c r="C42" s="68">
        <v>511</v>
      </c>
      <c r="D42" s="68">
        <v>539</v>
      </c>
      <c r="E42" s="67">
        <v>1050</v>
      </c>
      <c r="F42" s="131">
        <v>343</v>
      </c>
      <c r="G42" s="131">
        <v>470</v>
      </c>
      <c r="H42" s="131">
        <v>507</v>
      </c>
      <c r="I42" s="131">
        <v>977</v>
      </c>
      <c r="J42" s="93"/>
    </row>
    <row r="43" spans="1:10" ht="17.25" customHeight="1">
      <c r="A43" s="57" t="s">
        <v>1</v>
      </c>
      <c r="B43" s="68">
        <v>3802</v>
      </c>
      <c r="C43" s="68">
        <v>4520</v>
      </c>
      <c r="D43" s="68">
        <v>4625</v>
      </c>
      <c r="E43" s="67">
        <v>9145</v>
      </c>
      <c r="F43" s="131">
        <v>4260</v>
      </c>
      <c r="G43" s="131">
        <v>4894</v>
      </c>
      <c r="H43" s="131">
        <v>5056</v>
      </c>
      <c r="I43" s="131">
        <v>9950</v>
      </c>
      <c r="J43" s="93"/>
    </row>
    <row r="44" spans="1:10" ht="17.25" customHeight="1">
      <c r="A44" s="57" t="s">
        <v>2</v>
      </c>
      <c r="B44" s="68">
        <v>58</v>
      </c>
      <c r="C44" s="68">
        <v>99</v>
      </c>
      <c r="D44" s="68">
        <v>119</v>
      </c>
      <c r="E44" s="67">
        <v>218</v>
      </c>
      <c r="F44" s="131">
        <v>59</v>
      </c>
      <c r="G44" s="131">
        <v>99</v>
      </c>
      <c r="H44" s="131">
        <v>112</v>
      </c>
      <c r="I44" s="131">
        <v>211</v>
      </c>
      <c r="J44" s="93"/>
    </row>
    <row r="45" spans="1:10" ht="17.25" customHeight="1">
      <c r="A45" s="57" t="s">
        <v>3</v>
      </c>
      <c r="B45" s="68">
        <v>123</v>
      </c>
      <c r="C45" s="68">
        <v>117</v>
      </c>
      <c r="D45" s="68">
        <v>93</v>
      </c>
      <c r="E45" s="67">
        <v>210</v>
      </c>
      <c r="F45" s="131">
        <v>114</v>
      </c>
      <c r="G45" s="131">
        <v>104</v>
      </c>
      <c r="H45" s="131">
        <v>89</v>
      </c>
      <c r="I45" s="131">
        <v>193</v>
      </c>
      <c r="J45" s="93"/>
    </row>
    <row r="46" spans="1:10" ht="17.25" customHeight="1">
      <c r="A46" s="57" t="s">
        <v>4</v>
      </c>
      <c r="B46" s="68">
        <v>135</v>
      </c>
      <c r="C46" s="68">
        <v>187</v>
      </c>
      <c r="D46" s="68">
        <v>189</v>
      </c>
      <c r="E46" s="67">
        <v>376</v>
      </c>
      <c r="F46" s="131">
        <v>239</v>
      </c>
      <c r="G46" s="131">
        <v>279</v>
      </c>
      <c r="H46" s="131">
        <v>314</v>
      </c>
      <c r="I46" s="131">
        <v>593</v>
      </c>
      <c r="J46" s="93"/>
    </row>
    <row r="47" spans="1:10" ht="17.25" customHeight="1">
      <c r="A47" s="57" t="s">
        <v>5</v>
      </c>
      <c r="B47" s="68">
        <v>153</v>
      </c>
      <c r="C47" s="68">
        <v>166</v>
      </c>
      <c r="D47" s="68">
        <v>178</v>
      </c>
      <c r="E47" s="67">
        <v>344</v>
      </c>
      <c r="F47" s="131">
        <v>160</v>
      </c>
      <c r="G47" s="131">
        <v>170</v>
      </c>
      <c r="H47" s="131">
        <v>172</v>
      </c>
      <c r="I47" s="131">
        <v>342</v>
      </c>
      <c r="J47" s="93"/>
    </row>
    <row r="48" spans="1:10" ht="17.25" customHeight="1">
      <c r="A48" s="57" t="s">
        <v>6</v>
      </c>
      <c r="B48" s="68">
        <v>85</v>
      </c>
      <c r="C48" s="68">
        <v>134</v>
      </c>
      <c r="D48" s="68">
        <v>135</v>
      </c>
      <c r="E48" s="67">
        <v>269</v>
      </c>
      <c r="F48" s="131">
        <v>81</v>
      </c>
      <c r="G48" s="131">
        <v>111</v>
      </c>
      <c r="H48" s="131">
        <v>124</v>
      </c>
      <c r="I48" s="131">
        <v>235</v>
      </c>
      <c r="J48" s="93"/>
    </row>
    <row r="49" spans="1:10" ht="17.25" customHeight="1">
      <c r="A49" s="57" t="s">
        <v>7</v>
      </c>
      <c r="B49" s="68">
        <v>277</v>
      </c>
      <c r="C49" s="68">
        <v>486</v>
      </c>
      <c r="D49" s="68">
        <v>484</v>
      </c>
      <c r="E49" s="67">
        <v>970</v>
      </c>
      <c r="F49" s="131">
        <v>318</v>
      </c>
      <c r="G49" s="131">
        <v>470</v>
      </c>
      <c r="H49" s="131">
        <v>441</v>
      </c>
      <c r="I49" s="131">
        <v>911</v>
      </c>
      <c r="J49" s="93"/>
    </row>
    <row r="50" spans="1:10" ht="17.25" customHeight="1">
      <c r="A50" s="57" t="s">
        <v>8</v>
      </c>
      <c r="B50" s="68">
        <v>355</v>
      </c>
      <c r="C50" s="68">
        <v>305</v>
      </c>
      <c r="D50" s="68">
        <v>375</v>
      </c>
      <c r="E50" s="67">
        <v>680</v>
      </c>
      <c r="F50" s="131">
        <v>342</v>
      </c>
      <c r="G50" s="131">
        <v>284</v>
      </c>
      <c r="H50" s="131">
        <v>348</v>
      </c>
      <c r="I50" s="131">
        <v>632</v>
      </c>
      <c r="J50" s="93"/>
    </row>
    <row r="51" spans="1:10" ht="17.25" customHeight="1">
      <c r="A51" s="57" t="s">
        <v>9</v>
      </c>
      <c r="B51" s="68">
        <v>290</v>
      </c>
      <c r="C51" s="68">
        <v>295</v>
      </c>
      <c r="D51" s="68">
        <v>306</v>
      </c>
      <c r="E51" s="67">
        <v>601</v>
      </c>
      <c r="F51" s="131">
        <v>304</v>
      </c>
      <c r="G51" s="131">
        <v>296</v>
      </c>
      <c r="H51" s="131">
        <v>300</v>
      </c>
      <c r="I51" s="131">
        <v>596</v>
      </c>
      <c r="J51" s="93"/>
    </row>
    <row r="52" spans="1:10" ht="17.25" customHeight="1">
      <c r="A52" s="57" t="s">
        <v>10</v>
      </c>
      <c r="B52" s="68">
        <v>237</v>
      </c>
      <c r="C52" s="68">
        <v>243</v>
      </c>
      <c r="D52" s="68">
        <v>245</v>
      </c>
      <c r="E52" s="67">
        <v>488</v>
      </c>
      <c r="F52" s="131">
        <v>312</v>
      </c>
      <c r="G52" s="131">
        <v>335</v>
      </c>
      <c r="H52" s="131">
        <v>340</v>
      </c>
      <c r="I52" s="131">
        <v>675</v>
      </c>
      <c r="J52" s="93"/>
    </row>
    <row r="53" spans="1:10" ht="17.25" customHeight="1">
      <c r="A53" s="57" t="s">
        <v>11</v>
      </c>
      <c r="B53" s="68">
        <v>330</v>
      </c>
      <c r="C53" s="68">
        <v>347</v>
      </c>
      <c r="D53" s="68">
        <v>431</v>
      </c>
      <c r="E53" s="67">
        <v>778</v>
      </c>
      <c r="F53" s="131">
        <v>339</v>
      </c>
      <c r="G53" s="131">
        <v>331</v>
      </c>
      <c r="H53" s="131">
        <v>404</v>
      </c>
      <c r="I53" s="131">
        <v>735</v>
      </c>
      <c r="J53" s="93"/>
    </row>
    <row r="54" spans="1:10" ht="17.25" customHeight="1">
      <c r="A54" s="57" t="s">
        <v>12</v>
      </c>
      <c r="B54" s="68">
        <v>128</v>
      </c>
      <c r="C54" s="68">
        <v>197</v>
      </c>
      <c r="D54" s="68">
        <v>205</v>
      </c>
      <c r="E54" s="67">
        <v>402</v>
      </c>
      <c r="F54" s="131">
        <v>135</v>
      </c>
      <c r="G54" s="131">
        <v>180</v>
      </c>
      <c r="H54" s="131">
        <v>197</v>
      </c>
      <c r="I54" s="131">
        <v>377</v>
      </c>
      <c r="J54" s="93"/>
    </row>
    <row r="55" spans="1:10" ht="17.25" customHeight="1">
      <c r="A55" s="57" t="s">
        <v>13</v>
      </c>
      <c r="B55" s="68">
        <v>128</v>
      </c>
      <c r="C55" s="68">
        <v>236</v>
      </c>
      <c r="D55" s="68">
        <v>228</v>
      </c>
      <c r="E55" s="67">
        <v>464</v>
      </c>
      <c r="F55" s="131">
        <v>138</v>
      </c>
      <c r="G55" s="131">
        <v>221</v>
      </c>
      <c r="H55" s="131">
        <v>218</v>
      </c>
      <c r="I55" s="131">
        <v>439</v>
      </c>
      <c r="J55" s="93"/>
    </row>
    <row r="56" spans="1:10" ht="17.25" customHeight="1">
      <c r="A56" s="57" t="s">
        <v>14</v>
      </c>
      <c r="B56" s="68">
        <v>49</v>
      </c>
      <c r="C56" s="68">
        <v>55</v>
      </c>
      <c r="D56" s="68">
        <v>57</v>
      </c>
      <c r="E56" s="67">
        <v>112</v>
      </c>
      <c r="F56" s="131">
        <v>42</v>
      </c>
      <c r="G56" s="131">
        <v>46</v>
      </c>
      <c r="H56" s="131">
        <v>46</v>
      </c>
      <c r="I56" s="131">
        <v>92</v>
      </c>
      <c r="J56" s="93"/>
    </row>
    <row r="57" spans="1:10" ht="17.25" customHeight="1">
      <c r="A57" s="57" t="s">
        <v>15</v>
      </c>
      <c r="B57" s="68">
        <v>1077</v>
      </c>
      <c r="C57" s="68">
        <v>1344</v>
      </c>
      <c r="D57" s="68">
        <v>1461</v>
      </c>
      <c r="E57" s="67">
        <v>2805</v>
      </c>
      <c r="F57" s="131">
        <v>1218</v>
      </c>
      <c r="G57" s="131">
        <v>1453</v>
      </c>
      <c r="H57" s="131">
        <v>1580</v>
      </c>
      <c r="I57" s="131">
        <v>3033</v>
      </c>
      <c r="J57" s="93"/>
    </row>
    <row r="58" spans="1:10" ht="17.25" customHeight="1">
      <c r="A58" s="57" t="s">
        <v>16</v>
      </c>
      <c r="B58" s="68">
        <v>806</v>
      </c>
      <c r="C58" s="68">
        <v>978</v>
      </c>
      <c r="D58" s="68">
        <v>1094</v>
      </c>
      <c r="E58" s="67">
        <v>2072</v>
      </c>
      <c r="F58" s="131">
        <v>830</v>
      </c>
      <c r="G58" s="131">
        <v>973</v>
      </c>
      <c r="H58" s="131">
        <v>1031</v>
      </c>
      <c r="I58" s="131">
        <v>2004</v>
      </c>
      <c r="J58" s="93"/>
    </row>
    <row r="59" spans="1:10" ht="17.25" customHeight="1">
      <c r="A59" s="57" t="s">
        <v>17</v>
      </c>
      <c r="B59" s="68">
        <v>1440</v>
      </c>
      <c r="C59" s="68">
        <v>1601</v>
      </c>
      <c r="D59" s="68">
        <v>1889</v>
      </c>
      <c r="E59" s="67">
        <v>3490</v>
      </c>
      <c r="F59" s="131">
        <v>1459</v>
      </c>
      <c r="G59" s="131">
        <v>1407</v>
      </c>
      <c r="H59" s="131">
        <v>1711</v>
      </c>
      <c r="I59" s="131">
        <v>3118</v>
      </c>
      <c r="J59" s="93"/>
    </row>
    <row r="60" spans="1:10" ht="17.25" customHeight="1">
      <c r="A60" s="57" t="s">
        <v>18</v>
      </c>
      <c r="B60" s="68">
        <v>1151</v>
      </c>
      <c r="C60" s="68">
        <v>1672</v>
      </c>
      <c r="D60" s="68">
        <v>1877</v>
      </c>
      <c r="E60" s="67">
        <v>3549</v>
      </c>
      <c r="F60" s="131">
        <v>1332</v>
      </c>
      <c r="G60" s="131">
        <v>1742</v>
      </c>
      <c r="H60" s="131">
        <v>1957</v>
      </c>
      <c r="I60" s="131">
        <v>3699</v>
      </c>
      <c r="J60" s="93"/>
    </row>
    <row r="61" spans="1:10" ht="17.25" customHeight="1">
      <c r="A61" s="57" t="s">
        <v>19</v>
      </c>
      <c r="B61" s="68">
        <v>97</v>
      </c>
      <c r="C61" s="68">
        <v>115</v>
      </c>
      <c r="D61" s="68">
        <v>121</v>
      </c>
      <c r="E61" s="67">
        <v>236</v>
      </c>
      <c r="F61" s="131">
        <v>94</v>
      </c>
      <c r="G61" s="131">
        <v>101</v>
      </c>
      <c r="H61" s="131">
        <v>111</v>
      </c>
      <c r="I61" s="131">
        <v>212</v>
      </c>
      <c r="J61" s="93"/>
    </row>
    <row r="62" spans="1:10" ht="17.25" customHeight="1">
      <c r="A62" s="57" t="s">
        <v>20</v>
      </c>
      <c r="B62" s="68">
        <v>267</v>
      </c>
      <c r="C62" s="68">
        <v>443</v>
      </c>
      <c r="D62" s="68">
        <v>435</v>
      </c>
      <c r="E62" s="67">
        <v>878</v>
      </c>
      <c r="F62" s="131">
        <v>337</v>
      </c>
      <c r="G62" s="131">
        <v>486</v>
      </c>
      <c r="H62" s="131">
        <v>487</v>
      </c>
      <c r="I62" s="131">
        <v>973</v>
      </c>
      <c r="J62" s="93"/>
    </row>
    <row r="63" spans="1:10" ht="17.25" customHeight="1">
      <c r="A63" s="56" t="s">
        <v>179</v>
      </c>
      <c r="B63" s="68">
        <v>37</v>
      </c>
      <c r="C63" s="68">
        <v>57</v>
      </c>
      <c r="D63" s="68">
        <v>62</v>
      </c>
      <c r="E63" s="67">
        <v>119</v>
      </c>
      <c r="F63" s="131">
        <v>39</v>
      </c>
      <c r="G63" s="131">
        <v>48</v>
      </c>
      <c r="H63" s="131">
        <v>63</v>
      </c>
      <c r="I63" s="131">
        <v>111</v>
      </c>
      <c r="J63" s="94"/>
    </row>
    <row r="64" spans="1:10" ht="17.25" customHeight="1">
      <c r="A64" s="57" t="s">
        <v>21</v>
      </c>
      <c r="B64" s="68">
        <v>471</v>
      </c>
      <c r="C64" s="68">
        <v>663</v>
      </c>
      <c r="D64" s="68">
        <v>700</v>
      </c>
      <c r="E64" s="67">
        <v>1363</v>
      </c>
      <c r="F64" s="131">
        <v>463</v>
      </c>
      <c r="G64" s="131">
        <v>595</v>
      </c>
      <c r="H64" s="131">
        <v>654</v>
      </c>
      <c r="I64" s="131">
        <v>1249</v>
      </c>
      <c r="J64" s="93"/>
    </row>
    <row r="65" spans="1:10" ht="17.25" customHeight="1">
      <c r="A65" s="57" t="s">
        <v>22</v>
      </c>
      <c r="B65" s="68">
        <v>233</v>
      </c>
      <c r="C65" s="68">
        <v>329</v>
      </c>
      <c r="D65" s="68">
        <v>342</v>
      </c>
      <c r="E65" s="67">
        <v>671</v>
      </c>
      <c r="F65" s="131">
        <v>267</v>
      </c>
      <c r="G65" s="131">
        <v>349</v>
      </c>
      <c r="H65" s="131">
        <v>363</v>
      </c>
      <c r="I65" s="131">
        <v>712</v>
      </c>
      <c r="J65" s="93"/>
    </row>
    <row r="66" spans="1:10" ht="17.25" customHeight="1">
      <c r="A66" s="57" t="s">
        <v>23</v>
      </c>
      <c r="B66" s="68">
        <v>53</v>
      </c>
      <c r="C66" s="68">
        <v>47</v>
      </c>
      <c r="D66" s="68">
        <v>46</v>
      </c>
      <c r="E66" s="67">
        <v>93</v>
      </c>
      <c r="F66" s="131">
        <v>58</v>
      </c>
      <c r="G66" s="131">
        <v>49</v>
      </c>
      <c r="H66" s="131">
        <v>45</v>
      </c>
      <c r="I66" s="131">
        <v>94</v>
      </c>
      <c r="J66" s="93"/>
    </row>
    <row r="67" spans="1:10" ht="17.25" customHeight="1">
      <c r="A67" s="57" t="s">
        <v>24</v>
      </c>
      <c r="B67" s="68">
        <v>147</v>
      </c>
      <c r="C67" s="68">
        <v>250</v>
      </c>
      <c r="D67" s="68">
        <v>259</v>
      </c>
      <c r="E67" s="67">
        <v>509</v>
      </c>
      <c r="F67" s="131">
        <v>158</v>
      </c>
      <c r="G67" s="131">
        <v>240</v>
      </c>
      <c r="H67" s="131">
        <v>247</v>
      </c>
      <c r="I67" s="131">
        <v>487</v>
      </c>
      <c r="J67" s="93"/>
    </row>
    <row r="68" spans="1:10" ht="17.25" customHeight="1">
      <c r="A68" s="56" t="s">
        <v>180</v>
      </c>
      <c r="B68" s="68">
        <v>1180</v>
      </c>
      <c r="C68" s="68">
        <v>2142</v>
      </c>
      <c r="D68" s="68">
        <v>2109</v>
      </c>
      <c r="E68" s="67">
        <v>4251</v>
      </c>
      <c r="F68" s="131">
        <v>1021</v>
      </c>
      <c r="G68" s="131">
        <v>1938</v>
      </c>
      <c r="H68" s="131">
        <v>1971</v>
      </c>
      <c r="I68" s="131">
        <v>3909</v>
      </c>
      <c r="J68" s="94"/>
    </row>
    <row r="69" spans="1:10" ht="17.25" customHeight="1">
      <c r="A69" s="56" t="s">
        <v>181</v>
      </c>
      <c r="B69" s="68">
        <v>201</v>
      </c>
      <c r="C69" s="68">
        <v>344</v>
      </c>
      <c r="D69" s="68">
        <v>344</v>
      </c>
      <c r="E69" s="67">
        <v>688</v>
      </c>
      <c r="F69" s="131">
        <v>236</v>
      </c>
      <c r="G69" s="131">
        <v>376</v>
      </c>
      <c r="H69" s="131">
        <v>364</v>
      </c>
      <c r="I69" s="131">
        <v>740</v>
      </c>
      <c r="J69" s="94"/>
    </row>
    <row r="70" spans="1:10" ht="17.25" customHeight="1">
      <c r="A70" s="57" t="s">
        <v>25</v>
      </c>
      <c r="B70" s="68">
        <v>428</v>
      </c>
      <c r="C70" s="68">
        <v>699</v>
      </c>
      <c r="D70" s="68">
        <v>770</v>
      </c>
      <c r="E70" s="67">
        <v>1469</v>
      </c>
      <c r="F70" s="131">
        <v>579</v>
      </c>
      <c r="G70" s="131">
        <v>835</v>
      </c>
      <c r="H70" s="131">
        <v>932</v>
      </c>
      <c r="I70" s="131">
        <v>1767</v>
      </c>
      <c r="J70" s="93"/>
    </row>
    <row r="71" spans="1:10" ht="17.25" customHeight="1">
      <c r="A71" s="57" t="s">
        <v>26</v>
      </c>
      <c r="B71" s="68">
        <v>54</v>
      </c>
      <c r="C71" s="68">
        <v>74</v>
      </c>
      <c r="D71" s="68">
        <v>82</v>
      </c>
      <c r="E71" s="67">
        <v>156</v>
      </c>
      <c r="F71" s="131">
        <v>44</v>
      </c>
      <c r="G71" s="131">
        <v>68</v>
      </c>
      <c r="H71" s="131">
        <v>67</v>
      </c>
      <c r="I71" s="131">
        <v>135</v>
      </c>
      <c r="J71" s="93"/>
    </row>
    <row r="72" spans="1:10" ht="17.25" customHeight="1">
      <c r="A72" s="57" t="s">
        <v>30</v>
      </c>
      <c r="B72" s="68">
        <v>107</v>
      </c>
      <c r="C72" s="68">
        <v>128</v>
      </c>
      <c r="D72" s="68">
        <v>155</v>
      </c>
      <c r="E72" s="67">
        <v>283</v>
      </c>
      <c r="F72" s="131">
        <v>108</v>
      </c>
      <c r="G72" s="131">
        <v>125</v>
      </c>
      <c r="H72" s="131">
        <v>143</v>
      </c>
      <c r="I72" s="131">
        <v>268</v>
      </c>
      <c r="J72" s="93"/>
    </row>
    <row r="73" spans="1:10" ht="17.25" customHeight="1">
      <c r="A73" s="57" t="s">
        <v>27</v>
      </c>
      <c r="B73" s="68">
        <v>229</v>
      </c>
      <c r="C73" s="68">
        <v>218</v>
      </c>
      <c r="D73" s="68">
        <v>244</v>
      </c>
      <c r="E73" s="67">
        <v>462</v>
      </c>
      <c r="F73" s="131">
        <v>341</v>
      </c>
      <c r="G73" s="131">
        <v>355</v>
      </c>
      <c r="H73" s="131">
        <v>375</v>
      </c>
      <c r="I73" s="131">
        <v>730</v>
      </c>
      <c r="J73" s="93"/>
    </row>
    <row r="74" spans="1:10" ht="17.25" customHeight="1">
      <c r="A74" s="57" t="s">
        <v>28</v>
      </c>
      <c r="B74" s="68">
        <v>219</v>
      </c>
      <c r="C74" s="68">
        <v>193</v>
      </c>
      <c r="D74" s="68">
        <v>264</v>
      </c>
      <c r="E74" s="67">
        <v>457</v>
      </c>
      <c r="F74" s="131">
        <v>212</v>
      </c>
      <c r="G74" s="131">
        <v>173</v>
      </c>
      <c r="H74" s="131">
        <v>236</v>
      </c>
      <c r="I74" s="131">
        <v>409</v>
      </c>
      <c r="J74" s="93"/>
    </row>
    <row r="75" spans="1:10" ht="17.25" customHeight="1">
      <c r="A75" s="56" t="s">
        <v>182</v>
      </c>
      <c r="B75" s="68">
        <v>146</v>
      </c>
      <c r="C75" s="68">
        <v>229</v>
      </c>
      <c r="D75" s="68">
        <v>255</v>
      </c>
      <c r="E75" s="67">
        <v>484</v>
      </c>
      <c r="F75" s="131">
        <v>151</v>
      </c>
      <c r="G75" s="131">
        <v>211</v>
      </c>
      <c r="H75" s="131">
        <v>248</v>
      </c>
      <c r="I75" s="131">
        <v>459</v>
      </c>
      <c r="J75" s="94"/>
    </row>
    <row r="76" spans="1:10" ht="17.25" customHeight="1">
      <c r="A76" s="57" t="s">
        <v>29</v>
      </c>
      <c r="B76" s="68">
        <v>241</v>
      </c>
      <c r="C76" s="68">
        <v>200</v>
      </c>
      <c r="D76" s="68">
        <v>227</v>
      </c>
      <c r="E76" s="67">
        <v>427</v>
      </c>
      <c r="F76" s="131">
        <v>207</v>
      </c>
      <c r="G76" s="131">
        <v>160</v>
      </c>
      <c r="H76" s="131">
        <v>202</v>
      </c>
      <c r="I76" s="131">
        <v>362</v>
      </c>
      <c r="J76" s="93"/>
    </row>
    <row r="77" spans="1:10" ht="17.25" customHeight="1">
      <c r="A77" s="57" t="s">
        <v>31</v>
      </c>
      <c r="B77" s="68">
        <v>418</v>
      </c>
      <c r="C77" s="68">
        <v>360</v>
      </c>
      <c r="D77" s="68">
        <v>442</v>
      </c>
      <c r="E77" s="67">
        <v>802</v>
      </c>
      <c r="F77" s="131">
        <v>372</v>
      </c>
      <c r="G77" s="131">
        <v>318</v>
      </c>
      <c r="H77" s="131">
        <v>374</v>
      </c>
      <c r="I77" s="131">
        <v>692</v>
      </c>
      <c r="J77" s="93"/>
    </row>
    <row r="78" spans="1:10" ht="17.25" customHeight="1">
      <c r="A78" s="57" t="s">
        <v>32</v>
      </c>
      <c r="B78" s="68">
        <v>2805</v>
      </c>
      <c r="C78" s="68">
        <v>3764</v>
      </c>
      <c r="D78" s="68">
        <v>3970</v>
      </c>
      <c r="E78" s="67">
        <v>7734</v>
      </c>
      <c r="F78" s="131">
        <v>3248</v>
      </c>
      <c r="G78" s="131">
        <v>3985</v>
      </c>
      <c r="H78" s="131">
        <v>4325</v>
      </c>
      <c r="I78" s="131">
        <v>8310</v>
      </c>
      <c r="J78" s="93"/>
    </row>
    <row r="79" spans="1:10" ht="17.25" customHeight="1">
      <c r="A79" s="57" t="s">
        <v>33</v>
      </c>
      <c r="B79" s="68">
        <v>98</v>
      </c>
      <c r="C79" s="68">
        <v>110</v>
      </c>
      <c r="D79" s="68">
        <v>103</v>
      </c>
      <c r="E79" s="67">
        <v>213</v>
      </c>
      <c r="F79" s="131">
        <v>96</v>
      </c>
      <c r="G79" s="131">
        <v>105</v>
      </c>
      <c r="H79" s="131">
        <v>102</v>
      </c>
      <c r="I79" s="131">
        <v>207</v>
      </c>
      <c r="J79" s="93"/>
    </row>
    <row r="80" spans="1:10" ht="17.25" customHeight="1">
      <c r="A80" s="57" t="s">
        <v>34</v>
      </c>
      <c r="B80" s="68">
        <v>127</v>
      </c>
      <c r="C80" s="68">
        <v>142</v>
      </c>
      <c r="D80" s="68">
        <v>167</v>
      </c>
      <c r="E80" s="67">
        <v>309</v>
      </c>
      <c r="F80" s="131">
        <v>128</v>
      </c>
      <c r="G80" s="131">
        <v>143</v>
      </c>
      <c r="H80" s="131">
        <v>149</v>
      </c>
      <c r="I80" s="131">
        <v>292</v>
      </c>
      <c r="J80" s="93"/>
    </row>
    <row r="81" spans="1:10" ht="17.25" customHeight="1">
      <c r="A81" s="57" t="s">
        <v>35</v>
      </c>
      <c r="B81" s="68">
        <v>71</v>
      </c>
      <c r="C81" s="68">
        <v>93</v>
      </c>
      <c r="D81" s="68">
        <v>91</v>
      </c>
      <c r="E81" s="67">
        <v>184</v>
      </c>
      <c r="F81" s="131">
        <v>73</v>
      </c>
      <c r="G81" s="131">
        <v>91</v>
      </c>
      <c r="H81" s="131">
        <v>80</v>
      </c>
      <c r="I81" s="131">
        <v>171</v>
      </c>
      <c r="J81" s="93"/>
    </row>
    <row r="82" spans="1:10" ht="17.25" customHeight="1">
      <c r="A82" s="57" t="s">
        <v>36</v>
      </c>
      <c r="B82" s="68">
        <v>95</v>
      </c>
      <c r="C82" s="68">
        <v>82</v>
      </c>
      <c r="D82" s="68">
        <v>86</v>
      </c>
      <c r="E82" s="67">
        <v>168</v>
      </c>
      <c r="F82" s="131">
        <v>195</v>
      </c>
      <c r="G82" s="131">
        <v>165</v>
      </c>
      <c r="H82" s="131">
        <v>175</v>
      </c>
      <c r="I82" s="131">
        <v>340</v>
      </c>
      <c r="J82" s="93"/>
    </row>
    <row r="83" spans="1:10" ht="17.25" customHeight="1">
      <c r="A83" s="57" t="s">
        <v>37</v>
      </c>
      <c r="B83" s="68">
        <v>68</v>
      </c>
      <c r="C83" s="68">
        <v>55</v>
      </c>
      <c r="D83" s="68">
        <v>51</v>
      </c>
      <c r="E83" s="67">
        <v>106</v>
      </c>
      <c r="F83" s="131">
        <v>164</v>
      </c>
      <c r="G83" s="131">
        <v>128</v>
      </c>
      <c r="H83" s="131">
        <v>100</v>
      </c>
      <c r="I83" s="131">
        <v>228</v>
      </c>
      <c r="J83" s="93"/>
    </row>
    <row r="84" spans="1:10" ht="17.25" customHeight="1">
      <c r="A84" s="57" t="s">
        <v>38</v>
      </c>
      <c r="B84" s="68">
        <v>209</v>
      </c>
      <c r="C84" s="68">
        <v>253</v>
      </c>
      <c r="D84" s="68">
        <v>279</v>
      </c>
      <c r="E84" s="67">
        <v>532</v>
      </c>
      <c r="F84" s="131">
        <v>217</v>
      </c>
      <c r="G84" s="131">
        <v>255</v>
      </c>
      <c r="H84" s="131">
        <v>280</v>
      </c>
      <c r="I84" s="131">
        <v>535</v>
      </c>
      <c r="J84" s="93"/>
    </row>
    <row r="85" spans="1:10" ht="17.25" customHeight="1">
      <c r="A85" s="57" t="s">
        <v>39</v>
      </c>
      <c r="B85" s="68">
        <v>171</v>
      </c>
      <c r="C85" s="68">
        <v>181</v>
      </c>
      <c r="D85" s="68">
        <v>180</v>
      </c>
      <c r="E85" s="67">
        <v>361</v>
      </c>
      <c r="F85" s="131">
        <v>172</v>
      </c>
      <c r="G85" s="131">
        <v>215</v>
      </c>
      <c r="H85" s="131">
        <v>219</v>
      </c>
      <c r="I85" s="131">
        <v>434</v>
      </c>
      <c r="J85" s="93"/>
    </row>
    <row r="86" spans="1:10" ht="17.25" customHeight="1">
      <c r="A86" s="57" t="s">
        <v>40</v>
      </c>
      <c r="B86" s="68">
        <v>412</v>
      </c>
      <c r="C86" s="68">
        <v>483</v>
      </c>
      <c r="D86" s="68">
        <v>453</v>
      </c>
      <c r="E86" s="67">
        <v>936</v>
      </c>
      <c r="F86" s="131">
        <v>404</v>
      </c>
      <c r="G86" s="131">
        <v>440</v>
      </c>
      <c r="H86" s="131">
        <v>449</v>
      </c>
      <c r="I86" s="131">
        <v>889</v>
      </c>
      <c r="J86" s="93"/>
    </row>
    <row r="87" spans="1:10" ht="17.25" customHeight="1">
      <c r="A87" s="57" t="s">
        <v>41</v>
      </c>
      <c r="B87" s="68">
        <v>194</v>
      </c>
      <c r="C87" s="68">
        <v>340</v>
      </c>
      <c r="D87" s="68">
        <v>415</v>
      </c>
      <c r="E87" s="67">
        <v>755</v>
      </c>
      <c r="F87" s="131">
        <v>184</v>
      </c>
      <c r="G87" s="131">
        <v>303</v>
      </c>
      <c r="H87" s="131">
        <v>385</v>
      </c>
      <c r="I87" s="131">
        <v>688</v>
      </c>
      <c r="J87" s="93"/>
    </row>
    <row r="88" spans="1:10" ht="17.25" customHeight="1">
      <c r="A88" s="57" t="s">
        <v>42</v>
      </c>
      <c r="B88" s="68">
        <v>228</v>
      </c>
      <c r="C88" s="68">
        <v>291</v>
      </c>
      <c r="D88" s="68">
        <v>342</v>
      </c>
      <c r="E88" s="67">
        <v>633</v>
      </c>
      <c r="F88" s="131">
        <v>223</v>
      </c>
      <c r="G88" s="131">
        <v>269</v>
      </c>
      <c r="H88" s="131">
        <v>311</v>
      </c>
      <c r="I88" s="131">
        <v>580</v>
      </c>
      <c r="J88" s="93"/>
    </row>
    <row r="89" spans="1:10" ht="17.25" customHeight="1">
      <c r="A89" s="57" t="s">
        <v>43</v>
      </c>
      <c r="B89" s="68">
        <v>148</v>
      </c>
      <c r="C89" s="68">
        <v>303</v>
      </c>
      <c r="D89" s="68">
        <v>302</v>
      </c>
      <c r="E89" s="67">
        <v>605</v>
      </c>
      <c r="F89" s="131">
        <v>156</v>
      </c>
      <c r="G89" s="131">
        <v>284</v>
      </c>
      <c r="H89" s="131">
        <v>282</v>
      </c>
      <c r="I89" s="131">
        <v>566</v>
      </c>
      <c r="J89" s="93"/>
    </row>
    <row r="90" spans="1:10" ht="17.25" customHeight="1">
      <c r="A90" s="57" t="s">
        <v>44</v>
      </c>
      <c r="B90" s="68">
        <v>151</v>
      </c>
      <c r="C90" s="68">
        <v>292</v>
      </c>
      <c r="D90" s="68">
        <v>303</v>
      </c>
      <c r="E90" s="67">
        <v>595</v>
      </c>
      <c r="F90" s="131">
        <v>193</v>
      </c>
      <c r="G90" s="131">
        <v>288</v>
      </c>
      <c r="H90" s="131">
        <v>296</v>
      </c>
      <c r="I90" s="131">
        <v>584</v>
      </c>
      <c r="J90" s="93"/>
    </row>
    <row r="91" spans="1:10" ht="17.25" customHeight="1">
      <c r="A91" s="57" t="s">
        <v>45</v>
      </c>
      <c r="B91" s="68">
        <v>229</v>
      </c>
      <c r="C91" s="68">
        <v>487</v>
      </c>
      <c r="D91" s="68">
        <v>493</v>
      </c>
      <c r="E91" s="67">
        <v>980</v>
      </c>
      <c r="F91" s="131">
        <v>232</v>
      </c>
      <c r="G91" s="131">
        <v>449</v>
      </c>
      <c r="H91" s="131">
        <v>443</v>
      </c>
      <c r="I91" s="131">
        <v>892</v>
      </c>
      <c r="J91" s="93"/>
    </row>
    <row r="92" spans="1:10" ht="17.25" customHeight="1">
      <c r="A92" s="57" t="s">
        <v>46</v>
      </c>
      <c r="B92" s="68">
        <v>281</v>
      </c>
      <c r="C92" s="68">
        <v>421</v>
      </c>
      <c r="D92" s="68">
        <v>441</v>
      </c>
      <c r="E92" s="67">
        <v>862</v>
      </c>
      <c r="F92" s="131">
        <v>276</v>
      </c>
      <c r="G92" s="131">
        <v>382</v>
      </c>
      <c r="H92" s="131">
        <v>389</v>
      </c>
      <c r="I92" s="131">
        <v>771</v>
      </c>
      <c r="J92" s="93"/>
    </row>
    <row r="93" spans="1:10" ht="17.25" customHeight="1">
      <c r="A93" s="56" t="s">
        <v>185</v>
      </c>
      <c r="B93" s="68">
        <v>81</v>
      </c>
      <c r="C93" s="68">
        <v>162</v>
      </c>
      <c r="D93" s="68">
        <v>145</v>
      </c>
      <c r="E93" s="67">
        <v>307</v>
      </c>
      <c r="F93" s="131">
        <v>84</v>
      </c>
      <c r="G93" s="131">
        <v>150</v>
      </c>
      <c r="H93" s="131">
        <v>140</v>
      </c>
      <c r="I93" s="131">
        <v>290</v>
      </c>
      <c r="J93" s="94"/>
    </row>
    <row r="94" spans="1:10" ht="17.25" customHeight="1">
      <c r="A94" s="57" t="s">
        <v>47</v>
      </c>
      <c r="B94" s="68">
        <v>152</v>
      </c>
      <c r="C94" s="68">
        <v>149</v>
      </c>
      <c r="D94" s="68">
        <v>103</v>
      </c>
      <c r="E94" s="67">
        <v>252</v>
      </c>
      <c r="F94" s="131">
        <v>156</v>
      </c>
      <c r="G94" s="131">
        <v>148</v>
      </c>
      <c r="H94" s="131">
        <v>95</v>
      </c>
      <c r="I94" s="131">
        <v>243</v>
      </c>
      <c r="J94" s="93"/>
    </row>
    <row r="95" spans="1:10" ht="17.25" customHeight="1">
      <c r="A95" s="57" t="s">
        <v>48</v>
      </c>
      <c r="B95" s="68">
        <v>402</v>
      </c>
      <c r="C95" s="68">
        <v>414</v>
      </c>
      <c r="D95" s="68">
        <v>386</v>
      </c>
      <c r="E95" s="67">
        <v>800</v>
      </c>
      <c r="F95" s="131">
        <v>428</v>
      </c>
      <c r="G95" s="131">
        <v>424</v>
      </c>
      <c r="H95" s="131">
        <v>348</v>
      </c>
      <c r="I95" s="131">
        <v>772</v>
      </c>
      <c r="J95" s="93"/>
    </row>
    <row r="96" spans="1:10" ht="17.25" customHeight="1">
      <c r="A96" s="57" t="s">
        <v>49</v>
      </c>
      <c r="B96" s="68">
        <v>368</v>
      </c>
      <c r="C96" s="68">
        <v>279</v>
      </c>
      <c r="D96" s="68">
        <v>265</v>
      </c>
      <c r="E96" s="67">
        <v>544</v>
      </c>
      <c r="F96" s="131">
        <v>384</v>
      </c>
      <c r="G96" s="131">
        <v>286</v>
      </c>
      <c r="H96" s="131">
        <v>279</v>
      </c>
      <c r="I96" s="131">
        <v>565</v>
      </c>
      <c r="J96" s="93"/>
    </row>
    <row r="97" spans="1:10" ht="17.25" customHeight="1">
      <c r="A97" s="57" t="s">
        <v>50</v>
      </c>
      <c r="B97" s="68">
        <v>244</v>
      </c>
      <c r="C97" s="68">
        <v>213</v>
      </c>
      <c r="D97" s="68">
        <v>256</v>
      </c>
      <c r="E97" s="67">
        <v>469</v>
      </c>
      <c r="F97" s="131">
        <v>252</v>
      </c>
      <c r="G97" s="131">
        <v>219</v>
      </c>
      <c r="H97" s="131">
        <v>232</v>
      </c>
      <c r="I97" s="131">
        <v>451</v>
      </c>
      <c r="J97" s="93"/>
    </row>
    <row r="98" spans="1:10" ht="17.25" customHeight="1">
      <c r="A98" s="57" t="s">
        <v>57</v>
      </c>
      <c r="B98" s="68">
        <v>283</v>
      </c>
      <c r="C98" s="68">
        <v>321</v>
      </c>
      <c r="D98" s="68">
        <v>305</v>
      </c>
      <c r="E98" s="67">
        <v>626</v>
      </c>
      <c r="F98" s="131">
        <v>279</v>
      </c>
      <c r="G98" s="131">
        <v>292</v>
      </c>
      <c r="H98" s="131">
        <v>292</v>
      </c>
      <c r="I98" s="131">
        <v>584</v>
      </c>
      <c r="J98" s="93"/>
    </row>
    <row r="99" spans="1:10" ht="17.25" customHeight="1">
      <c r="A99" s="56" t="s">
        <v>58</v>
      </c>
      <c r="B99" s="68">
        <v>386</v>
      </c>
      <c r="C99" s="68">
        <v>387</v>
      </c>
      <c r="D99" s="68">
        <v>470</v>
      </c>
      <c r="E99" s="67">
        <v>857</v>
      </c>
      <c r="F99" s="131">
        <v>385</v>
      </c>
      <c r="G99" s="131">
        <v>371</v>
      </c>
      <c r="H99" s="131">
        <v>451</v>
      </c>
      <c r="I99" s="131">
        <v>822</v>
      </c>
      <c r="J99" s="94"/>
    </row>
    <row r="100" spans="1:10" ht="17.25" customHeight="1">
      <c r="A100" s="57" t="s">
        <v>51</v>
      </c>
      <c r="B100" s="68">
        <v>233</v>
      </c>
      <c r="C100" s="68">
        <v>300</v>
      </c>
      <c r="D100" s="68">
        <v>298</v>
      </c>
      <c r="E100" s="67">
        <v>598</v>
      </c>
      <c r="F100" s="131">
        <v>228</v>
      </c>
      <c r="G100" s="131">
        <v>285</v>
      </c>
      <c r="H100" s="131">
        <v>277</v>
      </c>
      <c r="I100" s="131">
        <v>562</v>
      </c>
      <c r="J100" s="93"/>
    </row>
    <row r="101" spans="1:10" ht="17.25" customHeight="1">
      <c r="A101" s="57" t="s">
        <v>52</v>
      </c>
      <c r="B101" s="68">
        <v>842</v>
      </c>
      <c r="C101" s="68">
        <v>1054</v>
      </c>
      <c r="D101" s="68">
        <v>988</v>
      </c>
      <c r="E101" s="67">
        <v>2042</v>
      </c>
      <c r="F101" s="131">
        <v>805</v>
      </c>
      <c r="G101" s="131">
        <v>908</v>
      </c>
      <c r="H101" s="131">
        <v>916</v>
      </c>
      <c r="I101" s="131">
        <v>1824</v>
      </c>
      <c r="J101" s="93"/>
    </row>
    <row r="102" spans="1:10" ht="17.25" customHeight="1">
      <c r="A102" s="57" t="s">
        <v>53</v>
      </c>
      <c r="B102" s="68">
        <v>354</v>
      </c>
      <c r="C102" s="68">
        <v>389</v>
      </c>
      <c r="D102" s="68">
        <v>383</v>
      </c>
      <c r="E102" s="67">
        <v>772</v>
      </c>
      <c r="F102" s="131">
        <v>366</v>
      </c>
      <c r="G102" s="131">
        <v>422</v>
      </c>
      <c r="H102" s="131">
        <v>425</v>
      </c>
      <c r="I102" s="131">
        <v>847</v>
      </c>
      <c r="J102" s="93"/>
    </row>
    <row r="103" spans="1:10" ht="17.25" customHeight="1">
      <c r="A103" s="57" t="s">
        <v>54</v>
      </c>
      <c r="B103" s="68">
        <v>221</v>
      </c>
      <c r="C103" s="68">
        <v>262</v>
      </c>
      <c r="D103" s="68">
        <v>278</v>
      </c>
      <c r="E103" s="67">
        <v>540</v>
      </c>
      <c r="F103" s="131">
        <v>239</v>
      </c>
      <c r="G103" s="131">
        <v>268</v>
      </c>
      <c r="H103" s="131">
        <v>271</v>
      </c>
      <c r="I103" s="131">
        <v>539</v>
      </c>
      <c r="J103" s="93"/>
    </row>
    <row r="104" spans="1:10" ht="17.25" customHeight="1">
      <c r="A104" s="57" t="s">
        <v>55</v>
      </c>
      <c r="B104" s="68">
        <v>562</v>
      </c>
      <c r="C104" s="68">
        <v>581</v>
      </c>
      <c r="D104" s="68">
        <v>694</v>
      </c>
      <c r="E104" s="67">
        <v>1275</v>
      </c>
      <c r="F104" s="131">
        <v>553</v>
      </c>
      <c r="G104" s="131">
        <v>525</v>
      </c>
      <c r="H104" s="131">
        <v>651</v>
      </c>
      <c r="I104" s="131">
        <v>1176</v>
      </c>
      <c r="J104" s="93"/>
    </row>
    <row r="105" spans="1:10" ht="17.25" customHeight="1">
      <c r="A105" s="57" t="s">
        <v>56</v>
      </c>
      <c r="B105" s="68">
        <v>496</v>
      </c>
      <c r="C105" s="68">
        <v>616</v>
      </c>
      <c r="D105" s="68">
        <v>656</v>
      </c>
      <c r="E105" s="67">
        <v>1272</v>
      </c>
      <c r="F105" s="131">
        <v>497</v>
      </c>
      <c r="G105" s="131">
        <v>584</v>
      </c>
      <c r="H105" s="131">
        <v>627</v>
      </c>
      <c r="I105" s="131">
        <v>1211</v>
      </c>
      <c r="J105" s="93"/>
    </row>
    <row r="106" spans="1:10" ht="17.25" customHeight="1">
      <c r="A106" s="57" t="s">
        <v>59</v>
      </c>
      <c r="B106" s="68">
        <v>376</v>
      </c>
      <c r="C106" s="68">
        <v>440</v>
      </c>
      <c r="D106" s="68">
        <v>451</v>
      </c>
      <c r="E106" s="67">
        <v>891</v>
      </c>
      <c r="F106" s="131">
        <v>402</v>
      </c>
      <c r="G106" s="131">
        <v>464</v>
      </c>
      <c r="H106" s="131">
        <v>466</v>
      </c>
      <c r="I106" s="131">
        <v>930</v>
      </c>
      <c r="J106" s="93"/>
    </row>
    <row r="107" spans="1:10" ht="17.25" customHeight="1">
      <c r="A107" s="57" t="s">
        <v>60</v>
      </c>
      <c r="B107" s="68">
        <v>248</v>
      </c>
      <c r="C107" s="68">
        <v>276</v>
      </c>
      <c r="D107" s="68">
        <v>277</v>
      </c>
      <c r="E107" s="67">
        <v>553</v>
      </c>
      <c r="F107" s="131">
        <v>266</v>
      </c>
      <c r="G107" s="131">
        <v>287</v>
      </c>
      <c r="H107" s="131">
        <v>273</v>
      </c>
      <c r="I107" s="131">
        <v>560</v>
      </c>
      <c r="J107" s="93"/>
    </row>
    <row r="108" spans="1:10" ht="17.25" customHeight="1">
      <c r="A108" s="57" t="s">
        <v>61</v>
      </c>
      <c r="B108" s="68">
        <v>434</v>
      </c>
      <c r="C108" s="68">
        <v>508</v>
      </c>
      <c r="D108" s="68">
        <v>554</v>
      </c>
      <c r="E108" s="67">
        <v>1062</v>
      </c>
      <c r="F108" s="131">
        <v>454</v>
      </c>
      <c r="G108" s="131">
        <v>499</v>
      </c>
      <c r="H108" s="131">
        <v>545</v>
      </c>
      <c r="I108" s="131">
        <v>1044</v>
      </c>
      <c r="J108" s="93"/>
    </row>
    <row r="109" spans="1:10" ht="17.25" customHeight="1">
      <c r="A109" s="57" t="s">
        <v>62</v>
      </c>
      <c r="B109" s="68">
        <v>134</v>
      </c>
      <c r="C109" s="68">
        <v>114</v>
      </c>
      <c r="D109" s="68">
        <v>90</v>
      </c>
      <c r="E109" s="67">
        <v>204</v>
      </c>
      <c r="F109" s="131">
        <v>146</v>
      </c>
      <c r="G109" s="131">
        <v>118</v>
      </c>
      <c r="H109" s="131">
        <v>91</v>
      </c>
      <c r="I109" s="131">
        <v>209</v>
      </c>
      <c r="J109" s="93"/>
    </row>
    <row r="110" spans="1:10" ht="17.25" customHeight="1">
      <c r="A110" s="57" t="s">
        <v>183</v>
      </c>
      <c r="B110" s="68">
        <v>351</v>
      </c>
      <c r="C110" s="68">
        <v>278</v>
      </c>
      <c r="D110" s="68">
        <v>217</v>
      </c>
      <c r="E110" s="67">
        <v>495</v>
      </c>
      <c r="F110" s="131">
        <v>522</v>
      </c>
      <c r="G110" s="131">
        <v>453</v>
      </c>
      <c r="H110" s="131">
        <v>391</v>
      </c>
      <c r="I110" s="131">
        <v>844</v>
      </c>
      <c r="J110" s="93"/>
    </row>
    <row r="111" spans="1:10" ht="17.25" customHeight="1">
      <c r="A111" s="57" t="s">
        <v>184</v>
      </c>
      <c r="B111" s="68">
        <v>247</v>
      </c>
      <c r="C111" s="68">
        <v>203</v>
      </c>
      <c r="D111" s="68">
        <v>211</v>
      </c>
      <c r="E111" s="67">
        <v>414</v>
      </c>
      <c r="F111" s="131">
        <v>302</v>
      </c>
      <c r="G111" s="131">
        <v>239</v>
      </c>
      <c r="H111" s="131">
        <v>238</v>
      </c>
      <c r="I111" s="131">
        <v>477</v>
      </c>
      <c r="J111" s="93"/>
    </row>
    <row r="112" spans="1:10" ht="17.25" customHeight="1">
      <c r="A112" s="57" t="s">
        <v>63</v>
      </c>
      <c r="B112" s="68">
        <v>261</v>
      </c>
      <c r="C112" s="68">
        <v>261</v>
      </c>
      <c r="D112" s="68">
        <v>253</v>
      </c>
      <c r="E112" s="67">
        <v>514</v>
      </c>
      <c r="F112" s="131">
        <v>249</v>
      </c>
      <c r="G112" s="131">
        <v>236</v>
      </c>
      <c r="H112" s="131">
        <v>231</v>
      </c>
      <c r="I112" s="131">
        <v>467</v>
      </c>
      <c r="J112" s="93"/>
    </row>
    <row r="113" spans="1:10" ht="17.25" customHeight="1">
      <c r="A113" s="57" t="s">
        <v>782</v>
      </c>
      <c r="B113" s="68">
        <v>131</v>
      </c>
      <c r="C113" s="68">
        <v>170</v>
      </c>
      <c r="D113" s="68">
        <v>165</v>
      </c>
      <c r="E113" s="67">
        <v>335</v>
      </c>
      <c r="F113" s="131">
        <v>172</v>
      </c>
      <c r="G113" s="131">
        <v>196</v>
      </c>
      <c r="H113" s="131">
        <v>212</v>
      </c>
      <c r="I113" s="131">
        <v>408</v>
      </c>
      <c r="J113" s="93"/>
    </row>
    <row r="114" spans="1:10" ht="17.25" customHeight="1">
      <c r="A114" s="57" t="s">
        <v>783</v>
      </c>
      <c r="B114" s="68">
        <v>103</v>
      </c>
      <c r="C114" s="68">
        <v>136</v>
      </c>
      <c r="D114" s="68">
        <v>139</v>
      </c>
      <c r="E114" s="67">
        <v>275</v>
      </c>
      <c r="F114" s="131">
        <v>101</v>
      </c>
      <c r="G114" s="131">
        <v>121</v>
      </c>
      <c r="H114" s="131">
        <v>118</v>
      </c>
      <c r="I114" s="131">
        <v>239</v>
      </c>
      <c r="J114" s="93"/>
    </row>
    <row r="115" spans="1:10" ht="17.25" customHeight="1">
      <c r="A115" s="57" t="s">
        <v>784</v>
      </c>
      <c r="B115" s="68">
        <v>325</v>
      </c>
      <c r="C115" s="68">
        <v>344</v>
      </c>
      <c r="D115" s="68">
        <v>402</v>
      </c>
      <c r="E115" s="67">
        <v>746</v>
      </c>
      <c r="F115" s="131">
        <v>314</v>
      </c>
      <c r="G115" s="131">
        <v>307</v>
      </c>
      <c r="H115" s="131">
        <v>342</v>
      </c>
      <c r="I115" s="131">
        <v>649</v>
      </c>
      <c r="J115" s="93"/>
    </row>
    <row r="116" spans="1:10" ht="17.25" customHeight="1">
      <c r="A116" s="56" t="s">
        <v>186</v>
      </c>
      <c r="B116" s="68">
        <v>311</v>
      </c>
      <c r="C116" s="68">
        <v>811</v>
      </c>
      <c r="D116" s="68">
        <v>688</v>
      </c>
      <c r="E116" s="67">
        <v>1499</v>
      </c>
      <c r="F116" s="131">
        <v>313</v>
      </c>
      <c r="G116" s="131">
        <v>802</v>
      </c>
      <c r="H116" s="131">
        <v>685</v>
      </c>
      <c r="I116" s="131">
        <v>1487</v>
      </c>
      <c r="J116" s="94"/>
    </row>
    <row r="117" spans="1:10" ht="17.25" customHeight="1">
      <c r="A117" s="57" t="s">
        <v>64</v>
      </c>
      <c r="B117" s="68">
        <v>989</v>
      </c>
      <c r="C117" s="68">
        <v>1342</v>
      </c>
      <c r="D117" s="68">
        <v>1396</v>
      </c>
      <c r="E117" s="67">
        <v>2738</v>
      </c>
      <c r="F117" s="131">
        <v>1155</v>
      </c>
      <c r="G117" s="131">
        <v>1440</v>
      </c>
      <c r="H117" s="131">
        <v>1522</v>
      </c>
      <c r="I117" s="131">
        <v>2962</v>
      </c>
      <c r="J117" s="93"/>
    </row>
    <row r="118" spans="1:10" ht="17.25" customHeight="1">
      <c r="A118" s="57" t="s">
        <v>65</v>
      </c>
      <c r="B118" s="68">
        <v>7531</v>
      </c>
      <c r="C118" s="68">
        <v>9155</v>
      </c>
      <c r="D118" s="68">
        <v>9448</v>
      </c>
      <c r="E118" s="67">
        <v>18603</v>
      </c>
      <c r="F118" s="131">
        <v>7790</v>
      </c>
      <c r="G118" s="131">
        <v>8961</v>
      </c>
      <c r="H118" s="131">
        <v>9335</v>
      </c>
      <c r="I118" s="131">
        <v>18296</v>
      </c>
      <c r="J118" s="93"/>
    </row>
    <row r="119" spans="1:10" ht="17.25" customHeight="1">
      <c r="A119" s="56" t="s">
        <v>187</v>
      </c>
      <c r="B119" s="68">
        <v>63</v>
      </c>
      <c r="C119" s="68">
        <v>104</v>
      </c>
      <c r="D119" s="68">
        <v>102</v>
      </c>
      <c r="E119" s="67">
        <v>206</v>
      </c>
      <c r="F119" s="131">
        <v>63</v>
      </c>
      <c r="G119" s="131">
        <v>103</v>
      </c>
      <c r="H119" s="131">
        <v>84</v>
      </c>
      <c r="I119" s="131">
        <v>187</v>
      </c>
      <c r="J119" s="94"/>
    </row>
    <row r="120" spans="1:10" ht="17.25" customHeight="1">
      <c r="A120" s="56" t="s">
        <v>188</v>
      </c>
      <c r="B120" s="68">
        <v>72</v>
      </c>
      <c r="C120" s="68">
        <v>128</v>
      </c>
      <c r="D120" s="68">
        <v>120</v>
      </c>
      <c r="E120" s="67">
        <v>248</v>
      </c>
      <c r="F120" s="131">
        <v>81</v>
      </c>
      <c r="G120" s="131">
        <v>127</v>
      </c>
      <c r="H120" s="131">
        <v>127</v>
      </c>
      <c r="I120" s="131">
        <v>254</v>
      </c>
      <c r="J120" s="94"/>
    </row>
    <row r="121" spans="1:10" ht="17.25" customHeight="1">
      <c r="A121" s="57" t="s">
        <v>66</v>
      </c>
      <c r="B121" s="68">
        <v>148</v>
      </c>
      <c r="C121" s="68">
        <v>215</v>
      </c>
      <c r="D121" s="68">
        <v>212</v>
      </c>
      <c r="E121" s="67">
        <v>427</v>
      </c>
      <c r="F121" s="131">
        <v>171</v>
      </c>
      <c r="G121" s="131">
        <v>207</v>
      </c>
      <c r="H121" s="131">
        <v>211</v>
      </c>
      <c r="I121" s="131">
        <v>418</v>
      </c>
      <c r="J121" s="93"/>
    </row>
    <row r="122" spans="1:10" ht="17.25" customHeight="1">
      <c r="A122" s="57" t="s">
        <v>67</v>
      </c>
      <c r="B122" s="68">
        <v>307</v>
      </c>
      <c r="C122" s="68">
        <v>492</v>
      </c>
      <c r="D122" s="68">
        <v>537</v>
      </c>
      <c r="E122" s="67">
        <v>1029</v>
      </c>
      <c r="F122" s="131">
        <v>326</v>
      </c>
      <c r="G122" s="131">
        <v>463</v>
      </c>
      <c r="H122" s="131">
        <v>496</v>
      </c>
      <c r="I122" s="131">
        <v>959</v>
      </c>
      <c r="J122" s="93"/>
    </row>
    <row r="123" spans="1:10" ht="17.25" customHeight="1">
      <c r="A123" s="57" t="s">
        <v>68</v>
      </c>
      <c r="B123" s="68">
        <v>69</v>
      </c>
      <c r="C123" s="68">
        <v>67</v>
      </c>
      <c r="D123" s="68">
        <v>79</v>
      </c>
      <c r="E123" s="67">
        <v>146</v>
      </c>
      <c r="F123" s="131">
        <v>45</v>
      </c>
      <c r="G123" s="131">
        <v>45</v>
      </c>
      <c r="H123" s="131">
        <v>56</v>
      </c>
      <c r="I123" s="131">
        <v>101</v>
      </c>
      <c r="J123" s="93"/>
    </row>
    <row r="124" spans="1:10" ht="17.25" customHeight="1">
      <c r="A124" s="57" t="s">
        <v>69</v>
      </c>
      <c r="B124" s="68">
        <v>117</v>
      </c>
      <c r="C124" s="68">
        <v>107</v>
      </c>
      <c r="D124" s="68">
        <v>130</v>
      </c>
      <c r="E124" s="67">
        <v>237</v>
      </c>
      <c r="F124" s="131">
        <v>101</v>
      </c>
      <c r="G124" s="131">
        <v>89</v>
      </c>
      <c r="H124" s="131">
        <v>106</v>
      </c>
      <c r="I124" s="131">
        <v>195</v>
      </c>
      <c r="J124" s="93"/>
    </row>
    <row r="125" spans="1:10" ht="17.25" customHeight="1">
      <c r="A125" s="57" t="s">
        <v>70</v>
      </c>
      <c r="B125" s="68">
        <v>218</v>
      </c>
      <c r="C125" s="68">
        <v>232</v>
      </c>
      <c r="D125" s="68">
        <v>256</v>
      </c>
      <c r="E125" s="67">
        <v>488</v>
      </c>
      <c r="F125" s="131">
        <v>219</v>
      </c>
      <c r="G125" s="131">
        <v>204</v>
      </c>
      <c r="H125" s="131">
        <v>239</v>
      </c>
      <c r="I125" s="131">
        <v>443</v>
      </c>
      <c r="J125" s="93"/>
    </row>
    <row r="126" spans="1:10" ht="17.25" customHeight="1">
      <c r="A126" s="57" t="s">
        <v>71</v>
      </c>
      <c r="B126" s="68">
        <v>37</v>
      </c>
      <c r="C126" s="68">
        <v>41</v>
      </c>
      <c r="D126" s="68">
        <v>52</v>
      </c>
      <c r="E126" s="67">
        <v>93</v>
      </c>
      <c r="F126" s="131">
        <v>39</v>
      </c>
      <c r="G126" s="131">
        <v>40</v>
      </c>
      <c r="H126" s="131">
        <v>46</v>
      </c>
      <c r="I126" s="131">
        <v>86</v>
      </c>
      <c r="J126" s="93"/>
    </row>
    <row r="127" spans="1:10" ht="17.25" customHeight="1">
      <c r="A127" s="57" t="s">
        <v>72</v>
      </c>
      <c r="B127" s="68">
        <v>14</v>
      </c>
      <c r="C127" s="68">
        <v>16</v>
      </c>
      <c r="D127" s="68">
        <v>23</v>
      </c>
      <c r="E127" s="67">
        <v>39</v>
      </c>
      <c r="F127" s="131">
        <v>21</v>
      </c>
      <c r="G127" s="131">
        <v>26</v>
      </c>
      <c r="H127" s="131">
        <v>33</v>
      </c>
      <c r="I127" s="131">
        <v>59</v>
      </c>
      <c r="J127" s="93"/>
    </row>
    <row r="128" spans="1:10" ht="17.25" customHeight="1">
      <c r="A128" s="57" t="s">
        <v>73</v>
      </c>
      <c r="B128" s="68">
        <v>112</v>
      </c>
      <c r="C128" s="68">
        <v>108</v>
      </c>
      <c r="D128" s="68">
        <v>83</v>
      </c>
      <c r="E128" s="67">
        <v>191</v>
      </c>
      <c r="F128" s="131">
        <v>221</v>
      </c>
      <c r="G128" s="131">
        <v>250</v>
      </c>
      <c r="H128" s="131">
        <v>166</v>
      </c>
      <c r="I128" s="131">
        <v>416</v>
      </c>
      <c r="J128" s="93"/>
    </row>
    <row r="129" spans="1:10" ht="17.25" customHeight="1">
      <c r="A129" s="57" t="s">
        <v>74</v>
      </c>
      <c r="B129" s="68">
        <v>156</v>
      </c>
      <c r="C129" s="68">
        <v>135</v>
      </c>
      <c r="D129" s="68">
        <v>120</v>
      </c>
      <c r="E129" s="67">
        <v>255</v>
      </c>
      <c r="F129" s="131">
        <v>185</v>
      </c>
      <c r="G129" s="131">
        <v>160</v>
      </c>
      <c r="H129" s="131">
        <v>129</v>
      </c>
      <c r="I129" s="131">
        <v>289</v>
      </c>
      <c r="J129" s="93"/>
    </row>
    <row r="130" spans="1:10" ht="17.25" customHeight="1">
      <c r="A130" s="56" t="s">
        <v>688</v>
      </c>
      <c r="B130" s="68">
        <v>82</v>
      </c>
      <c r="C130" s="68">
        <v>165</v>
      </c>
      <c r="D130" s="68">
        <v>154</v>
      </c>
      <c r="E130" s="67">
        <v>319</v>
      </c>
      <c r="F130" s="131">
        <v>84</v>
      </c>
      <c r="G130" s="131">
        <v>158</v>
      </c>
      <c r="H130" s="131">
        <v>141</v>
      </c>
      <c r="I130" s="131">
        <v>299</v>
      </c>
      <c r="J130" s="94"/>
    </row>
    <row r="131" spans="1:10" ht="17.25" customHeight="1">
      <c r="A131" s="57" t="s">
        <v>75</v>
      </c>
      <c r="B131" s="68">
        <v>258</v>
      </c>
      <c r="C131" s="68">
        <v>223</v>
      </c>
      <c r="D131" s="68">
        <v>272</v>
      </c>
      <c r="E131" s="67">
        <v>495</v>
      </c>
      <c r="F131" s="131">
        <v>228</v>
      </c>
      <c r="G131" s="131">
        <v>204</v>
      </c>
      <c r="H131" s="131">
        <v>250</v>
      </c>
      <c r="I131" s="131">
        <v>454</v>
      </c>
      <c r="J131" s="93"/>
    </row>
    <row r="132" spans="1:10" ht="17.25" customHeight="1">
      <c r="A132" s="57" t="s">
        <v>76</v>
      </c>
      <c r="B132" s="68">
        <v>590</v>
      </c>
      <c r="C132" s="68">
        <v>783</v>
      </c>
      <c r="D132" s="68">
        <v>839</v>
      </c>
      <c r="E132" s="67">
        <v>1622</v>
      </c>
      <c r="F132" s="131">
        <v>773</v>
      </c>
      <c r="G132" s="131">
        <v>944</v>
      </c>
      <c r="H132" s="131">
        <v>994</v>
      </c>
      <c r="I132" s="131">
        <v>1938</v>
      </c>
      <c r="J132" s="93"/>
    </row>
    <row r="133" spans="1:10" ht="17.25" customHeight="1">
      <c r="A133" s="57" t="s">
        <v>77</v>
      </c>
      <c r="B133" s="68">
        <v>458</v>
      </c>
      <c r="C133" s="68">
        <v>620</v>
      </c>
      <c r="D133" s="68">
        <v>680</v>
      </c>
      <c r="E133" s="67">
        <v>1300</v>
      </c>
      <c r="F133" s="131">
        <v>645</v>
      </c>
      <c r="G133" s="131">
        <v>789</v>
      </c>
      <c r="H133" s="131">
        <v>845</v>
      </c>
      <c r="I133" s="131">
        <v>1634</v>
      </c>
      <c r="J133" s="93"/>
    </row>
    <row r="134" spans="1:10" ht="17.25" customHeight="1">
      <c r="A134" s="57" t="s">
        <v>78</v>
      </c>
      <c r="B134" s="68">
        <v>75</v>
      </c>
      <c r="C134" s="68">
        <v>123</v>
      </c>
      <c r="D134" s="68">
        <v>149</v>
      </c>
      <c r="E134" s="67">
        <v>272</v>
      </c>
      <c r="F134" s="131">
        <v>107</v>
      </c>
      <c r="G134" s="131">
        <v>146</v>
      </c>
      <c r="H134" s="131">
        <v>155</v>
      </c>
      <c r="I134" s="131">
        <v>301</v>
      </c>
      <c r="J134" s="93"/>
    </row>
    <row r="135" spans="1:10" ht="17.25" customHeight="1">
      <c r="A135" s="57" t="s">
        <v>79</v>
      </c>
      <c r="B135" s="68">
        <v>368</v>
      </c>
      <c r="C135" s="68">
        <v>540</v>
      </c>
      <c r="D135" s="68">
        <v>554</v>
      </c>
      <c r="E135" s="67">
        <v>1094</v>
      </c>
      <c r="F135" s="131">
        <v>397</v>
      </c>
      <c r="G135" s="131">
        <v>575</v>
      </c>
      <c r="H135" s="131">
        <v>594</v>
      </c>
      <c r="I135" s="131">
        <v>1169</v>
      </c>
      <c r="J135" s="93"/>
    </row>
    <row r="136" spans="1:10" ht="17.25" customHeight="1">
      <c r="A136" s="57" t="s">
        <v>80</v>
      </c>
      <c r="B136" s="68">
        <v>78</v>
      </c>
      <c r="C136" s="68">
        <v>73</v>
      </c>
      <c r="D136" s="68">
        <v>86</v>
      </c>
      <c r="E136" s="67">
        <v>159</v>
      </c>
      <c r="F136" s="131">
        <v>74</v>
      </c>
      <c r="G136" s="131">
        <v>68</v>
      </c>
      <c r="H136" s="131">
        <v>79</v>
      </c>
      <c r="I136" s="131">
        <v>147</v>
      </c>
      <c r="J136" s="93"/>
    </row>
    <row r="137" spans="1:10" ht="17.25" customHeight="1">
      <c r="A137" s="57" t="s">
        <v>81</v>
      </c>
      <c r="B137" s="68">
        <v>382</v>
      </c>
      <c r="C137" s="68">
        <v>392</v>
      </c>
      <c r="D137" s="68">
        <v>456</v>
      </c>
      <c r="E137" s="67">
        <v>848</v>
      </c>
      <c r="F137" s="131">
        <v>399</v>
      </c>
      <c r="G137" s="131">
        <v>375</v>
      </c>
      <c r="H137" s="131">
        <v>441</v>
      </c>
      <c r="I137" s="131">
        <v>816</v>
      </c>
      <c r="J137" s="93"/>
    </row>
    <row r="138" spans="1:10" ht="17.25" customHeight="1">
      <c r="A138" s="57" t="s">
        <v>82</v>
      </c>
      <c r="B138" s="68">
        <v>95</v>
      </c>
      <c r="C138" s="68">
        <v>139</v>
      </c>
      <c r="D138" s="68">
        <v>151</v>
      </c>
      <c r="E138" s="67">
        <v>290</v>
      </c>
      <c r="F138" s="131">
        <v>99</v>
      </c>
      <c r="G138" s="131">
        <v>131</v>
      </c>
      <c r="H138" s="131">
        <v>137</v>
      </c>
      <c r="I138" s="131">
        <v>268</v>
      </c>
      <c r="J138" s="93"/>
    </row>
    <row r="139" spans="1:10" ht="17.25" customHeight="1">
      <c r="A139" s="57" t="s">
        <v>83</v>
      </c>
      <c r="B139" s="68">
        <v>193</v>
      </c>
      <c r="C139" s="68">
        <v>274</v>
      </c>
      <c r="D139" s="68">
        <v>281</v>
      </c>
      <c r="E139" s="67">
        <v>555</v>
      </c>
      <c r="F139" s="131">
        <v>201</v>
      </c>
      <c r="G139" s="131">
        <v>249</v>
      </c>
      <c r="H139" s="131">
        <v>257</v>
      </c>
      <c r="I139" s="131">
        <v>506</v>
      </c>
      <c r="J139" s="93"/>
    </row>
    <row r="140" spans="1:10" ht="17.25" customHeight="1">
      <c r="A140" s="56" t="s">
        <v>189</v>
      </c>
      <c r="B140" s="68">
        <v>175</v>
      </c>
      <c r="C140" s="68">
        <v>286</v>
      </c>
      <c r="D140" s="68">
        <v>308</v>
      </c>
      <c r="E140" s="67">
        <v>594</v>
      </c>
      <c r="F140" s="131">
        <v>214</v>
      </c>
      <c r="G140" s="131">
        <v>305</v>
      </c>
      <c r="H140" s="131">
        <v>320</v>
      </c>
      <c r="I140" s="131">
        <v>625</v>
      </c>
      <c r="J140" s="94"/>
    </row>
    <row r="141" spans="1:10" ht="17.25" customHeight="1">
      <c r="A141" s="57" t="s">
        <v>84</v>
      </c>
      <c r="B141" s="68">
        <v>590</v>
      </c>
      <c r="C141" s="68">
        <v>752</v>
      </c>
      <c r="D141" s="68">
        <v>820</v>
      </c>
      <c r="E141" s="67">
        <v>1572</v>
      </c>
      <c r="F141" s="131">
        <v>668</v>
      </c>
      <c r="G141" s="131">
        <v>804</v>
      </c>
      <c r="H141" s="131">
        <v>873</v>
      </c>
      <c r="I141" s="131">
        <v>1677</v>
      </c>
      <c r="J141" s="93"/>
    </row>
    <row r="142" spans="1:10" ht="17.25" customHeight="1">
      <c r="A142" s="57" t="s">
        <v>85</v>
      </c>
      <c r="B142" s="68">
        <v>212</v>
      </c>
      <c r="C142" s="68">
        <v>305</v>
      </c>
      <c r="D142" s="68">
        <v>325</v>
      </c>
      <c r="E142" s="67">
        <v>630</v>
      </c>
      <c r="F142" s="131">
        <v>258</v>
      </c>
      <c r="G142" s="131">
        <v>311</v>
      </c>
      <c r="H142" s="131">
        <v>331</v>
      </c>
      <c r="I142" s="131">
        <v>642</v>
      </c>
      <c r="J142" s="93"/>
    </row>
    <row r="143" spans="1:10" ht="17.25" customHeight="1">
      <c r="A143" s="57" t="s">
        <v>86</v>
      </c>
      <c r="B143" s="68">
        <v>56</v>
      </c>
      <c r="C143" s="68">
        <v>91</v>
      </c>
      <c r="D143" s="68">
        <v>95</v>
      </c>
      <c r="E143" s="67">
        <v>186</v>
      </c>
      <c r="F143" s="131">
        <v>67</v>
      </c>
      <c r="G143" s="131">
        <v>86</v>
      </c>
      <c r="H143" s="131">
        <v>90</v>
      </c>
      <c r="I143" s="131">
        <v>176</v>
      </c>
      <c r="J143" s="93"/>
    </row>
    <row r="144" spans="1:10" ht="17.25" customHeight="1">
      <c r="A144" s="57" t="s">
        <v>87</v>
      </c>
      <c r="B144" s="68">
        <v>412</v>
      </c>
      <c r="C144" s="68">
        <v>442</v>
      </c>
      <c r="D144" s="68">
        <v>486</v>
      </c>
      <c r="E144" s="67">
        <v>928</v>
      </c>
      <c r="F144" s="131">
        <v>421</v>
      </c>
      <c r="G144" s="131">
        <v>423</v>
      </c>
      <c r="H144" s="131">
        <v>483</v>
      </c>
      <c r="I144" s="131">
        <v>906</v>
      </c>
      <c r="J144" s="93"/>
    </row>
    <row r="145" spans="1:10" ht="17.25" customHeight="1">
      <c r="A145" s="57" t="s">
        <v>88</v>
      </c>
      <c r="B145" s="68">
        <v>380</v>
      </c>
      <c r="C145" s="68">
        <v>389</v>
      </c>
      <c r="D145" s="68">
        <v>454</v>
      </c>
      <c r="E145" s="67">
        <v>843</v>
      </c>
      <c r="F145" s="131">
        <v>375</v>
      </c>
      <c r="G145" s="131">
        <v>371</v>
      </c>
      <c r="H145" s="131">
        <v>420</v>
      </c>
      <c r="I145" s="131">
        <v>791</v>
      </c>
      <c r="J145" s="93"/>
    </row>
    <row r="146" spans="1:10" ht="17.25" customHeight="1">
      <c r="A146" s="57" t="s">
        <v>89</v>
      </c>
      <c r="B146" s="68">
        <v>286</v>
      </c>
      <c r="C146" s="68">
        <v>308</v>
      </c>
      <c r="D146" s="68">
        <v>323</v>
      </c>
      <c r="E146" s="67">
        <v>631</v>
      </c>
      <c r="F146" s="131">
        <v>287</v>
      </c>
      <c r="G146" s="131">
        <v>284</v>
      </c>
      <c r="H146" s="131">
        <v>299</v>
      </c>
      <c r="I146" s="131">
        <v>583</v>
      </c>
      <c r="J146" s="93"/>
    </row>
    <row r="147" spans="1:10" ht="17.25" customHeight="1">
      <c r="A147" s="57" t="s">
        <v>90</v>
      </c>
      <c r="B147" s="68">
        <v>38</v>
      </c>
      <c r="C147" s="68">
        <v>53</v>
      </c>
      <c r="D147" s="68">
        <v>56</v>
      </c>
      <c r="E147" s="67">
        <v>109</v>
      </c>
      <c r="F147" s="131">
        <v>69</v>
      </c>
      <c r="G147" s="131">
        <v>78</v>
      </c>
      <c r="H147" s="131">
        <v>67</v>
      </c>
      <c r="I147" s="131">
        <v>145</v>
      </c>
      <c r="J147" s="93"/>
    </row>
    <row r="148" spans="1:10" ht="17.25" customHeight="1">
      <c r="A148" s="57" t="s">
        <v>91</v>
      </c>
      <c r="B148" s="68">
        <v>64</v>
      </c>
      <c r="C148" s="68">
        <v>76</v>
      </c>
      <c r="D148" s="68">
        <v>90</v>
      </c>
      <c r="E148" s="67">
        <v>166</v>
      </c>
      <c r="F148" s="131">
        <v>78</v>
      </c>
      <c r="G148" s="131">
        <v>94</v>
      </c>
      <c r="H148" s="131">
        <v>100</v>
      </c>
      <c r="I148" s="131">
        <v>194</v>
      </c>
      <c r="J148" s="93"/>
    </row>
    <row r="149" spans="1:10" ht="17.25" customHeight="1">
      <c r="A149" s="57" t="s">
        <v>92</v>
      </c>
      <c r="B149" s="68">
        <v>35</v>
      </c>
      <c r="C149" s="68">
        <v>50</v>
      </c>
      <c r="D149" s="68">
        <v>55</v>
      </c>
      <c r="E149" s="67">
        <v>105</v>
      </c>
      <c r="F149" s="131">
        <v>34</v>
      </c>
      <c r="G149" s="131">
        <v>41</v>
      </c>
      <c r="H149" s="131">
        <v>52</v>
      </c>
      <c r="I149" s="131">
        <v>93</v>
      </c>
      <c r="J149" s="93"/>
    </row>
    <row r="150" spans="1:10" ht="17.25" customHeight="1">
      <c r="A150" s="57" t="s">
        <v>93</v>
      </c>
      <c r="B150" s="68">
        <v>18</v>
      </c>
      <c r="C150" s="68">
        <v>22</v>
      </c>
      <c r="D150" s="68">
        <v>21</v>
      </c>
      <c r="E150" s="67">
        <v>43</v>
      </c>
      <c r="F150" s="131">
        <v>14</v>
      </c>
      <c r="G150" s="131">
        <v>16</v>
      </c>
      <c r="H150" s="131">
        <v>19</v>
      </c>
      <c r="I150" s="131">
        <v>35</v>
      </c>
      <c r="J150" s="93"/>
    </row>
    <row r="151" spans="1:10" ht="17.25" customHeight="1">
      <c r="A151" s="57" t="s">
        <v>94</v>
      </c>
      <c r="B151" s="68">
        <v>396</v>
      </c>
      <c r="C151" s="68">
        <v>343</v>
      </c>
      <c r="D151" s="68">
        <v>341</v>
      </c>
      <c r="E151" s="67">
        <v>684</v>
      </c>
      <c r="F151" s="131">
        <v>387</v>
      </c>
      <c r="G151" s="131">
        <v>336</v>
      </c>
      <c r="H151" s="131">
        <v>327</v>
      </c>
      <c r="I151" s="131">
        <v>663</v>
      </c>
      <c r="J151" s="93"/>
    </row>
    <row r="152" spans="1:10" ht="17.25" customHeight="1">
      <c r="A152" s="57" t="s">
        <v>95</v>
      </c>
      <c r="B152" s="68">
        <v>427</v>
      </c>
      <c r="C152" s="68">
        <v>264</v>
      </c>
      <c r="D152" s="68">
        <v>352</v>
      </c>
      <c r="E152" s="67">
        <v>616</v>
      </c>
      <c r="F152" s="131">
        <v>402</v>
      </c>
      <c r="G152" s="131">
        <v>250</v>
      </c>
      <c r="H152" s="131">
        <v>316</v>
      </c>
      <c r="I152" s="131">
        <v>566</v>
      </c>
      <c r="J152" s="93"/>
    </row>
    <row r="153" spans="1:10" ht="17.25" customHeight="1">
      <c r="A153" s="57" t="s">
        <v>96</v>
      </c>
      <c r="B153" s="68">
        <v>590</v>
      </c>
      <c r="C153" s="68">
        <v>464</v>
      </c>
      <c r="D153" s="68">
        <v>522</v>
      </c>
      <c r="E153" s="67">
        <v>986</v>
      </c>
      <c r="F153" s="131">
        <v>546</v>
      </c>
      <c r="G153" s="131">
        <v>400</v>
      </c>
      <c r="H153" s="131">
        <v>485</v>
      </c>
      <c r="I153" s="131">
        <v>885</v>
      </c>
      <c r="J153" s="93"/>
    </row>
    <row r="154" spans="1:10" ht="17.25" customHeight="1">
      <c r="A154" s="57" t="s">
        <v>97</v>
      </c>
      <c r="B154" s="68">
        <v>444</v>
      </c>
      <c r="C154" s="68">
        <v>425</v>
      </c>
      <c r="D154" s="68">
        <v>464</v>
      </c>
      <c r="E154" s="67">
        <v>889</v>
      </c>
      <c r="F154" s="131">
        <v>446</v>
      </c>
      <c r="G154" s="131">
        <v>371</v>
      </c>
      <c r="H154" s="131">
        <v>478</v>
      </c>
      <c r="I154" s="131">
        <v>849</v>
      </c>
      <c r="J154" s="93"/>
    </row>
    <row r="155" spans="1:10" ht="17.25" customHeight="1">
      <c r="A155" s="57" t="s">
        <v>98</v>
      </c>
      <c r="B155" s="68">
        <v>208</v>
      </c>
      <c r="C155" s="68">
        <v>247</v>
      </c>
      <c r="D155" s="68">
        <v>246</v>
      </c>
      <c r="E155" s="67">
        <v>493</v>
      </c>
      <c r="F155" s="131">
        <v>238</v>
      </c>
      <c r="G155" s="131">
        <v>285</v>
      </c>
      <c r="H155" s="131">
        <v>271</v>
      </c>
      <c r="I155" s="131">
        <v>556</v>
      </c>
      <c r="J155" s="93"/>
    </row>
    <row r="156" spans="1:10" ht="17.25" customHeight="1">
      <c r="A156" s="57" t="s">
        <v>99</v>
      </c>
      <c r="B156" s="68">
        <v>202</v>
      </c>
      <c r="C156" s="68">
        <v>229</v>
      </c>
      <c r="D156" s="68">
        <v>237</v>
      </c>
      <c r="E156" s="67">
        <v>466</v>
      </c>
      <c r="F156" s="131">
        <v>201</v>
      </c>
      <c r="G156" s="131">
        <v>212</v>
      </c>
      <c r="H156" s="131">
        <v>221</v>
      </c>
      <c r="I156" s="131">
        <v>433</v>
      </c>
      <c r="J156" s="93"/>
    </row>
    <row r="157" spans="1:10" ht="17.25" customHeight="1">
      <c r="A157" s="57" t="s">
        <v>100</v>
      </c>
      <c r="B157" s="68">
        <v>292</v>
      </c>
      <c r="C157" s="68">
        <v>385</v>
      </c>
      <c r="D157" s="68">
        <v>393</v>
      </c>
      <c r="E157" s="67">
        <v>778</v>
      </c>
      <c r="F157" s="131">
        <v>325</v>
      </c>
      <c r="G157" s="131">
        <v>396</v>
      </c>
      <c r="H157" s="131">
        <v>393</v>
      </c>
      <c r="I157" s="131">
        <v>789</v>
      </c>
      <c r="J157" s="93"/>
    </row>
    <row r="158" spans="1:10" ht="17.25" customHeight="1">
      <c r="A158" s="57" t="s">
        <v>101</v>
      </c>
      <c r="B158" s="68">
        <v>274</v>
      </c>
      <c r="C158" s="68">
        <v>293</v>
      </c>
      <c r="D158" s="68">
        <v>278</v>
      </c>
      <c r="E158" s="67">
        <v>571</v>
      </c>
      <c r="F158" s="131">
        <v>284</v>
      </c>
      <c r="G158" s="131">
        <v>285</v>
      </c>
      <c r="H158" s="131">
        <v>272</v>
      </c>
      <c r="I158" s="131">
        <v>557</v>
      </c>
      <c r="J158" s="93"/>
    </row>
    <row r="159" spans="1:10" ht="17.25" customHeight="1">
      <c r="A159" s="57" t="s">
        <v>102</v>
      </c>
      <c r="B159" s="68">
        <v>167</v>
      </c>
      <c r="C159" s="68">
        <v>162</v>
      </c>
      <c r="D159" s="68">
        <v>135</v>
      </c>
      <c r="E159" s="67">
        <v>297</v>
      </c>
      <c r="F159" s="131">
        <v>227</v>
      </c>
      <c r="G159" s="131">
        <v>236</v>
      </c>
      <c r="H159" s="131">
        <v>192</v>
      </c>
      <c r="I159" s="131">
        <v>428</v>
      </c>
      <c r="J159" s="93"/>
    </row>
    <row r="160" spans="1:10" ht="17.25" customHeight="1">
      <c r="A160" s="57" t="s">
        <v>103</v>
      </c>
      <c r="B160" s="68">
        <v>727</v>
      </c>
      <c r="C160" s="68">
        <v>822</v>
      </c>
      <c r="D160" s="68">
        <v>841</v>
      </c>
      <c r="E160" s="67">
        <v>1663</v>
      </c>
      <c r="F160" s="131">
        <v>759</v>
      </c>
      <c r="G160" s="131">
        <v>763</v>
      </c>
      <c r="H160" s="131">
        <v>830</v>
      </c>
      <c r="I160" s="131">
        <v>1593</v>
      </c>
      <c r="J160" s="93"/>
    </row>
    <row r="161" spans="1:10" ht="17.25" customHeight="1">
      <c r="A161" s="57" t="s">
        <v>104</v>
      </c>
      <c r="B161" s="68">
        <v>99</v>
      </c>
      <c r="C161" s="68">
        <v>152</v>
      </c>
      <c r="D161" s="68">
        <v>165</v>
      </c>
      <c r="E161" s="67">
        <v>317</v>
      </c>
      <c r="F161" s="131">
        <v>111</v>
      </c>
      <c r="G161" s="131">
        <v>154</v>
      </c>
      <c r="H161" s="131">
        <v>169</v>
      </c>
      <c r="I161" s="131">
        <v>323</v>
      </c>
      <c r="J161" s="93"/>
    </row>
    <row r="162" spans="1:10" ht="17.25" customHeight="1">
      <c r="A162" s="57" t="s">
        <v>105</v>
      </c>
      <c r="B162" s="68">
        <v>101</v>
      </c>
      <c r="C162" s="68">
        <v>120</v>
      </c>
      <c r="D162" s="68">
        <v>129</v>
      </c>
      <c r="E162" s="67">
        <v>249</v>
      </c>
      <c r="F162" s="131">
        <v>112</v>
      </c>
      <c r="G162" s="131">
        <v>111</v>
      </c>
      <c r="H162" s="131">
        <v>124</v>
      </c>
      <c r="I162" s="131">
        <v>235</v>
      </c>
      <c r="J162" s="93"/>
    </row>
    <row r="163" spans="1:10" ht="17.25" customHeight="1">
      <c r="A163" s="57" t="s">
        <v>107</v>
      </c>
      <c r="B163" s="68">
        <v>136</v>
      </c>
      <c r="C163" s="68">
        <v>147</v>
      </c>
      <c r="D163" s="68">
        <v>201</v>
      </c>
      <c r="E163" s="67">
        <v>348</v>
      </c>
      <c r="F163" s="131">
        <v>157</v>
      </c>
      <c r="G163" s="131">
        <v>148</v>
      </c>
      <c r="H163" s="131">
        <v>203</v>
      </c>
      <c r="I163" s="131">
        <v>351</v>
      </c>
      <c r="J163" s="93"/>
    </row>
    <row r="164" spans="1:10" ht="17.25" customHeight="1">
      <c r="A164" s="57" t="s">
        <v>106</v>
      </c>
      <c r="B164" s="68">
        <v>172</v>
      </c>
      <c r="C164" s="68">
        <v>180</v>
      </c>
      <c r="D164" s="68">
        <v>205</v>
      </c>
      <c r="E164" s="67">
        <v>385</v>
      </c>
      <c r="F164" s="131">
        <v>157</v>
      </c>
      <c r="G164" s="131">
        <v>157</v>
      </c>
      <c r="H164" s="131">
        <v>171</v>
      </c>
      <c r="I164" s="131">
        <v>328</v>
      </c>
      <c r="J164" s="93"/>
    </row>
    <row r="165" spans="1:10" ht="17.25" customHeight="1">
      <c r="A165" s="57" t="s">
        <v>108</v>
      </c>
      <c r="B165" s="68">
        <v>218</v>
      </c>
      <c r="C165" s="68">
        <v>185</v>
      </c>
      <c r="D165" s="68">
        <v>232</v>
      </c>
      <c r="E165" s="67">
        <v>417</v>
      </c>
      <c r="F165" s="131">
        <v>217</v>
      </c>
      <c r="G165" s="131">
        <v>180</v>
      </c>
      <c r="H165" s="131">
        <v>198</v>
      </c>
      <c r="I165" s="131">
        <v>378</v>
      </c>
      <c r="J165" s="93"/>
    </row>
    <row r="166" spans="1:10" ht="17.25" customHeight="1">
      <c r="A166" s="57" t="s">
        <v>109</v>
      </c>
      <c r="B166" s="68">
        <v>248</v>
      </c>
      <c r="C166" s="68">
        <v>284</v>
      </c>
      <c r="D166" s="68">
        <v>319</v>
      </c>
      <c r="E166" s="67">
        <v>603</v>
      </c>
      <c r="F166" s="131">
        <v>245</v>
      </c>
      <c r="G166" s="131">
        <v>280</v>
      </c>
      <c r="H166" s="131">
        <v>327</v>
      </c>
      <c r="I166" s="131">
        <v>607</v>
      </c>
      <c r="J166" s="93"/>
    </row>
    <row r="167" spans="1:10" ht="17.25" customHeight="1">
      <c r="A167" s="57" t="s">
        <v>110</v>
      </c>
      <c r="B167" s="68">
        <v>143</v>
      </c>
      <c r="C167" s="68">
        <v>173</v>
      </c>
      <c r="D167" s="68">
        <v>160</v>
      </c>
      <c r="E167" s="67">
        <v>333</v>
      </c>
      <c r="F167" s="131">
        <v>246</v>
      </c>
      <c r="G167" s="131">
        <v>227</v>
      </c>
      <c r="H167" s="131">
        <v>198</v>
      </c>
      <c r="I167" s="131">
        <v>425</v>
      </c>
      <c r="J167" s="93"/>
    </row>
    <row r="168" spans="1:10" ht="17.25" customHeight="1">
      <c r="A168" s="57" t="s">
        <v>111</v>
      </c>
      <c r="B168" s="68">
        <v>1028</v>
      </c>
      <c r="C168" s="68">
        <v>1059</v>
      </c>
      <c r="D168" s="68">
        <v>1066</v>
      </c>
      <c r="E168" s="67">
        <v>2125</v>
      </c>
      <c r="F168" s="131">
        <v>1121</v>
      </c>
      <c r="G168" s="131">
        <v>1133</v>
      </c>
      <c r="H168" s="131">
        <v>1152</v>
      </c>
      <c r="I168" s="131">
        <v>2285</v>
      </c>
      <c r="J168" s="93"/>
    </row>
    <row r="169" spans="1:10" ht="17.25" customHeight="1">
      <c r="A169" s="57" t="s">
        <v>112</v>
      </c>
      <c r="B169" s="68">
        <v>928</v>
      </c>
      <c r="C169" s="68">
        <v>1041</v>
      </c>
      <c r="D169" s="68">
        <v>1045</v>
      </c>
      <c r="E169" s="67">
        <v>2086</v>
      </c>
      <c r="F169" s="131">
        <v>1161</v>
      </c>
      <c r="G169" s="131">
        <v>1235</v>
      </c>
      <c r="H169" s="131">
        <v>1286</v>
      </c>
      <c r="I169" s="131">
        <v>2521</v>
      </c>
      <c r="J169" s="93"/>
    </row>
    <row r="170" spans="1:10" ht="17.25" customHeight="1">
      <c r="A170" s="57" t="s">
        <v>113</v>
      </c>
      <c r="B170" s="68">
        <v>432</v>
      </c>
      <c r="C170" s="68">
        <v>709</v>
      </c>
      <c r="D170" s="68">
        <v>748</v>
      </c>
      <c r="E170" s="67">
        <v>1457</v>
      </c>
      <c r="F170" s="131">
        <v>576</v>
      </c>
      <c r="G170" s="131">
        <v>877</v>
      </c>
      <c r="H170" s="131">
        <v>921</v>
      </c>
      <c r="I170" s="131">
        <v>1798</v>
      </c>
      <c r="J170" s="93"/>
    </row>
    <row r="171" spans="1:10" ht="17.25" customHeight="1">
      <c r="A171" s="57" t="s">
        <v>114</v>
      </c>
      <c r="B171" s="68">
        <v>2877</v>
      </c>
      <c r="C171" s="68">
        <v>3991</v>
      </c>
      <c r="D171" s="68">
        <v>4222</v>
      </c>
      <c r="E171" s="67">
        <v>8213</v>
      </c>
      <c r="F171" s="131">
        <v>3403</v>
      </c>
      <c r="G171" s="131">
        <v>4293</v>
      </c>
      <c r="H171" s="131">
        <v>4664</v>
      </c>
      <c r="I171" s="131">
        <v>8957</v>
      </c>
      <c r="J171" s="93"/>
    </row>
    <row r="172" spans="1:10" ht="17.25" customHeight="1">
      <c r="A172" s="57" t="s">
        <v>115</v>
      </c>
      <c r="B172" s="68">
        <v>126</v>
      </c>
      <c r="C172" s="68">
        <v>220</v>
      </c>
      <c r="D172" s="68">
        <v>216</v>
      </c>
      <c r="E172" s="67">
        <v>436</v>
      </c>
      <c r="F172" s="131">
        <v>125</v>
      </c>
      <c r="G172" s="131">
        <v>187</v>
      </c>
      <c r="H172" s="131">
        <v>191</v>
      </c>
      <c r="I172" s="131">
        <v>378</v>
      </c>
      <c r="J172" s="93"/>
    </row>
    <row r="173" spans="1:10" ht="17.25" customHeight="1">
      <c r="A173" s="57" t="s">
        <v>116</v>
      </c>
      <c r="B173" s="68">
        <v>408</v>
      </c>
      <c r="C173" s="68">
        <v>392</v>
      </c>
      <c r="D173" s="68">
        <v>425</v>
      </c>
      <c r="E173" s="67">
        <v>817</v>
      </c>
      <c r="F173" s="131">
        <v>444</v>
      </c>
      <c r="G173" s="131">
        <v>419</v>
      </c>
      <c r="H173" s="131">
        <v>443</v>
      </c>
      <c r="I173" s="131">
        <v>862</v>
      </c>
      <c r="J173" s="93"/>
    </row>
    <row r="174" spans="1:10" ht="17.25" customHeight="1">
      <c r="A174" s="57" t="s">
        <v>117</v>
      </c>
      <c r="B174" s="68">
        <v>191</v>
      </c>
      <c r="C174" s="68">
        <v>303</v>
      </c>
      <c r="D174" s="68">
        <v>330</v>
      </c>
      <c r="E174" s="67">
        <v>633</v>
      </c>
      <c r="F174" s="131">
        <v>199</v>
      </c>
      <c r="G174" s="131">
        <v>276</v>
      </c>
      <c r="H174" s="131">
        <v>304</v>
      </c>
      <c r="I174" s="131">
        <v>580</v>
      </c>
      <c r="J174" s="93"/>
    </row>
    <row r="175" spans="1:10" ht="17.25" customHeight="1">
      <c r="A175" s="57" t="s">
        <v>191</v>
      </c>
      <c r="B175" s="97" t="s">
        <v>523</v>
      </c>
      <c r="C175" s="97" t="s">
        <v>523</v>
      </c>
      <c r="D175" s="97" t="s">
        <v>523</v>
      </c>
      <c r="E175" s="98" t="s">
        <v>523</v>
      </c>
      <c r="F175" s="131">
        <v>53</v>
      </c>
      <c r="G175" s="131">
        <v>66</v>
      </c>
      <c r="H175" s="131">
        <v>73</v>
      </c>
      <c r="I175" s="131">
        <v>139</v>
      </c>
      <c r="J175" s="93"/>
    </row>
    <row r="176" spans="1:10" ht="17.25" customHeight="1">
      <c r="A176" s="57" t="s">
        <v>192</v>
      </c>
      <c r="B176" s="68">
        <v>61</v>
      </c>
      <c r="C176" s="68">
        <v>85</v>
      </c>
      <c r="D176" s="68">
        <v>93</v>
      </c>
      <c r="E176" s="67">
        <v>178</v>
      </c>
      <c r="F176" s="131">
        <v>185</v>
      </c>
      <c r="G176" s="131">
        <v>281</v>
      </c>
      <c r="H176" s="131">
        <v>284</v>
      </c>
      <c r="I176" s="131">
        <v>565</v>
      </c>
      <c r="J176" s="93"/>
    </row>
    <row r="177" spans="1:10" ht="17.25" customHeight="1">
      <c r="A177" s="57" t="s">
        <v>118</v>
      </c>
      <c r="B177" s="68">
        <v>51</v>
      </c>
      <c r="C177" s="68">
        <v>53</v>
      </c>
      <c r="D177" s="68">
        <v>48</v>
      </c>
      <c r="E177" s="67">
        <v>101</v>
      </c>
      <c r="F177" s="131">
        <v>45</v>
      </c>
      <c r="G177" s="131">
        <v>47</v>
      </c>
      <c r="H177" s="131">
        <v>46</v>
      </c>
      <c r="I177" s="131">
        <v>93</v>
      </c>
      <c r="J177" s="93"/>
    </row>
    <row r="178" spans="1:10" ht="17.25" customHeight="1">
      <c r="A178" s="57" t="s">
        <v>119</v>
      </c>
      <c r="B178" s="68">
        <v>583</v>
      </c>
      <c r="C178" s="68">
        <v>698</v>
      </c>
      <c r="D178" s="68">
        <v>805</v>
      </c>
      <c r="E178" s="67">
        <v>1503</v>
      </c>
      <c r="F178" s="131">
        <v>604</v>
      </c>
      <c r="G178" s="131">
        <v>673</v>
      </c>
      <c r="H178" s="131">
        <v>774</v>
      </c>
      <c r="I178" s="131">
        <v>1447</v>
      </c>
      <c r="J178" s="93"/>
    </row>
    <row r="179" spans="1:10" ht="17.25" customHeight="1">
      <c r="A179" s="57" t="s">
        <v>121</v>
      </c>
      <c r="B179" s="68">
        <v>462</v>
      </c>
      <c r="C179" s="68">
        <v>578</v>
      </c>
      <c r="D179" s="68">
        <v>655</v>
      </c>
      <c r="E179" s="67">
        <v>1233</v>
      </c>
      <c r="F179" s="131">
        <v>455</v>
      </c>
      <c r="G179" s="131">
        <v>513</v>
      </c>
      <c r="H179" s="131">
        <v>618</v>
      </c>
      <c r="I179" s="131">
        <v>1131</v>
      </c>
      <c r="J179" s="93"/>
    </row>
    <row r="180" spans="1:10" ht="17.25" customHeight="1">
      <c r="A180" s="57" t="s">
        <v>120</v>
      </c>
      <c r="B180" s="68">
        <v>347</v>
      </c>
      <c r="C180" s="68">
        <v>503</v>
      </c>
      <c r="D180" s="68">
        <v>547</v>
      </c>
      <c r="E180" s="67">
        <v>1050</v>
      </c>
      <c r="F180" s="131">
        <v>343</v>
      </c>
      <c r="G180" s="131">
        <v>453</v>
      </c>
      <c r="H180" s="131">
        <v>520</v>
      </c>
      <c r="I180" s="131">
        <v>973</v>
      </c>
      <c r="J180" s="93"/>
    </row>
    <row r="181" spans="1:10" ht="17.25" customHeight="1">
      <c r="A181" s="57" t="s">
        <v>122</v>
      </c>
      <c r="B181" s="68">
        <v>390</v>
      </c>
      <c r="C181" s="68">
        <v>549</v>
      </c>
      <c r="D181" s="68">
        <v>595</v>
      </c>
      <c r="E181" s="67">
        <v>1144</v>
      </c>
      <c r="F181" s="131">
        <v>420</v>
      </c>
      <c r="G181" s="131">
        <v>571</v>
      </c>
      <c r="H181" s="131">
        <v>587</v>
      </c>
      <c r="I181" s="131">
        <v>1158</v>
      </c>
      <c r="J181" s="93"/>
    </row>
    <row r="182" spans="1:10" ht="17.25" customHeight="1">
      <c r="A182" s="57" t="s">
        <v>123</v>
      </c>
      <c r="B182" s="68">
        <v>667</v>
      </c>
      <c r="C182" s="68">
        <v>931</v>
      </c>
      <c r="D182" s="68">
        <v>1050</v>
      </c>
      <c r="E182" s="67">
        <v>1981</v>
      </c>
      <c r="F182" s="131">
        <v>671</v>
      </c>
      <c r="G182" s="131">
        <v>847</v>
      </c>
      <c r="H182" s="131">
        <v>975</v>
      </c>
      <c r="I182" s="131">
        <v>1822</v>
      </c>
      <c r="J182" s="93"/>
    </row>
    <row r="183" spans="1:10" ht="17.25" customHeight="1">
      <c r="A183" s="57" t="s">
        <v>124</v>
      </c>
      <c r="B183" s="68">
        <v>367</v>
      </c>
      <c r="C183" s="68">
        <v>527</v>
      </c>
      <c r="D183" s="68">
        <v>318</v>
      </c>
      <c r="E183" s="67">
        <v>845</v>
      </c>
      <c r="F183" s="131">
        <v>311</v>
      </c>
      <c r="G183" s="131">
        <v>474</v>
      </c>
      <c r="H183" s="131">
        <v>278</v>
      </c>
      <c r="I183" s="131">
        <v>752</v>
      </c>
      <c r="J183" s="93"/>
    </row>
    <row r="184" spans="1:10" ht="17.25" customHeight="1">
      <c r="A184" s="57" t="s">
        <v>125</v>
      </c>
      <c r="B184" s="68">
        <v>308</v>
      </c>
      <c r="C184" s="68">
        <v>239</v>
      </c>
      <c r="D184" s="68">
        <v>224</v>
      </c>
      <c r="E184" s="67">
        <v>463</v>
      </c>
      <c r="F184" s="131">
        <v>283</v>
      </c>
      <c r="G184" s="131">
        <v>224</v>
      </c>
      <c r="H184" s="131">
        <v>203</v>
      </c>
      <c r="I184" s="131">
        <v>427</v>
      </c>
      <c r="J184" s="93"/>
    </row>
    <row r="185" spans="1:10" ht="17.25" customHeight="1">
      <c r="A185" s="57" t="s">
        <v>126</v>
      </c>
      <c r="B185" s="68">
        <v>5424</v>
      </c>
      <c r="C185" s="68">
        <v>6014</v>
      </c>
      <c r="D185" s="68">
        <v>6454</v>
      </c>
      <c r="E185" s="67">
        <v>12468</v>
      </c>
      <c r="F185" s="131">
        <v>5643</v>
      </c>
      <c r="G185" s="131">
        <v>6104</v>
      </c>
      <c r="H185" s="131">
        <v>6469</v>
      </c>
      <c r="I185" s="131">
        <v>12573</v>
      </c>
      <c r="J185" s="93"/>
    </row>
    <row r="186" spans="1:10" ht="17.25" customHeight="1">
      <c r="A186" s="57" t="s">
        <v>127</v>
      </c>
      <c r="B186" s="68">
        <v>159</v>
      </c>
      <c r="C186" s="68">
        <v>165</v>
      </c>
      <c r="D186" s="68">
        <v>195</v>
      </c>
      <c r="E186" s="67">
        <v>360</v>
      </c>
      <c r="F186" s="131">
        <v>137</v>
      </c>
      <c r="G186" s="131">
        <v>145</v>
      </c>
      <c r="H186" s="131">
        <v>168</v>
      </c>
      <c r="I186" s="131">
        <v>313</v>
      </c>
      <c r="J186" s="93"/>
    </row>
    <row r="187" spans="1:10" ht="17.25" customHeight="1">
      <c r="A187" s="57" t="s">
        <v>128</v>
      </c>
      <c r="B187" s="68">
        <v>238</v>
      </c>
      <c r="C187" s="68">
        <v>281</v>
      </c>
      <c r="D187" s="68">
        <v>309</v>
      </c>
      <c r="E187" s="67">
        <v>590</v>
      </c>
      <c r="F187" s="131">
        <v>259</v>
      </c>
      <c r="G187" s="131">
        <v>292</v>
      </c>
      <c r="H187" s="131">
        <v>325</v>
      </c>
      <c r="I187" s="131">
        <v>617</v>
      </c>
      <c r="J187" s="93"/>
    </row>
    <row r="188" spans="1:10" ht="17.25" customHeight="1">
      <c r="A188" s="57" t="s">
        <v>129</v>
      </c>
      <c r="B188" s="68">
        <v>373</v>
      </c>
      <c r="C188" s="68">
        <v>422</v>
      </c>
      <c r="D188" s="68">
        <v>447</v>
      </c>
      <c r="E188" s="67">
        <v>869</v>
      </c>
      <c r="F188" s="131">
        <v>366</v>
      </c>
      <c r="G188" s="131">
        <v>375</v>
      </c>
      <c r="H188" s="131">
        <v>424</v>
      </c>
      <c r="I188" s="131">
        <v>799</v>
      </c>
      <c r="J188" s="93"/>
    </row>
    <row r="189" spans="1:10" ht="17.25" customHeight="1">
      <c r="A189" s="57" t="s">
        <v>130</v>
      </c>
      <c r="B189" s="68">
        <v>136</v>
      </c>
      <c r="C189" s="68">
        <v>214</v>
      </c>
      <c r="D189" s="68">
        <v>261</v>
      </c>
      <c r="E189" s="67">
        <v>475</v>
      </c>
      <c r="F189" s="131">
        <v>153</v>
      </c>
      <c r="G189" s="131">
        <v>191</v>
      </c>
      <c r="H189" s="131">
        <v>259</v>
      </c>
      <c r="I189" s="131">
        <v>450</v>
      </c>
      <c r="J189" s="93"/>
    </row>
    <row r="190" spans="1:10" ht="17.25" customHeight="1">
      <c r="A190" s="57" t="s">
        <v>131</v>
      </c>
      <c r="B190" s="68">
        <v>386</v>
      </c>
      <c r="C190" s="68">
        <v>400</v>
      </c>
      <c r="D190" s="68">
        <v>393</v>
      </c>
      <c r="E190" s="67">
        <v>793</v>
      </c>
      <c r="F190" s="131">
        <v>363</v>
      </c>
      <c r="G190" s="131">
        <v>363</v>
      </c>
      <c r="H190" s="131">
        <v>336</v>
      </c>
      <c r="I190" s="131">
        <v>699</v>
      </c>
      <c r="J190" s="93"/>
    </row>
    <row r="191" spans="1:10" ht="17.25" customHeight="1">
      <c r="A191" s="57" t="s">
        <v>132</v>
      </c>
      <c r="B191" s="68">
        <v>163</v>
      </c>
      <c r="C191" s="68">
        <v>156</v>
      </c>
      <c r="D191" s="68">
        <v>146</v>
      </c>
      <c r="E191" s="67">
        <v>302</v>
      </c>
      <c r="F191" s="131">
        <v>154</v>
      </c>
      <c r="G191" s="131">
        <v>148</v>
      </c>
      <c r="H191" s="131">
        <v>144</v>
      </c>
      <c r="I191" s="131">
        <v>292</v>
      </c>
      <c r="J191" s="93"/>
    </row>
    <row r="192" spans="1:10" ht="17.25" customHeight="1">
      <c r="A192" s="57" t="s">
        <v>134</v>
      </c>
      <c r="B192" s="68">
        <v>277</v>
      </c>
      <c r="C192" s="68">
        <v>262</v>
      </c>
      <c r="D192" s="68">
        <v>298</v>
      </c>
      <c r="E192" s="67">
        <v>560</v>
      </c>
      <c r="F192" s="131">
        <v>258</v>
      </c>
      <c r="G192" s="131">
        <v>245</v>
      </c>
      <c r="H192" s="131">
        <v>264</v>
      </c>
      <c r="I192" s="131">
        <v>509</v>
      </c>
      <c r="J192" s="93"/>
    </row>
    <row r="193" spans="1:10" ht="17.25" customHeight="1">
      <c r="A193" s="57" t="s">
        <v>133</v>
      </c>
      <c r="B193" s="68">
        <v>418</v>
      </c>
      <c r="C193" s="68">
        <v>459</v>
      </c>
      <c r="D193" s="68">
        <v>403</v>
      </c>
      <c r="E193" s="67">
        <v>862</v>
      </c>
      <c r="F193" s="131">
        <v>429</v>
      </c>
      <c r="G193" s="131">
        <v>460</v>
      </c>
      <c r="H193" s="131">
        <v>417</v>
      </c>
      <c r="I193" s="131">
        <v>877</v>
      </c>
      <c r="J193" s="93"/>
    </row>
    <row r="194" spans="1:10" ht="17.25" customHeight="1">
      <c r="A194" s="57" t="s">
        <v>135</v>
      </c>
      <c r="B194" s="68">
        <v>969</v>
      </c>
      <c r="C194" s="68">
        <v>1211</v>
      </c>
      <c r="D194" s="68">
        <v>1282</v>
      </c>
      <c r="E194" s="67">
        <v>2493</v>
      </c>
      <c r="F194" s="131">
        <v>1066</v>
      </c>
      <c r="G194" s="131">
        <v>1251</v>
      </c>
      <c r="H194" s="131">
        <v>1349</v>
      </c>
      <c r="I194" s="131">
        <v>2600</v>
      </c>
      <c r="J194" s="93"/>
    </row>
    <row r="195" spans="1:10" ht="17.25" customHeight="1">
      <c r="A195" s="57" t="s">
        <v>136</v>
      </c>
      <c r="B195" s="68">
        <v>1088</v>
      </c>
      <c r="C195" s="68">
        <v>1267</v>
      </c>
      <c r="D195" s="68">
        <v>1254</v>
      </c>
      <c r="E195" s="67">
        <v>2521</v>
      </c>
      <c r="F195" s="131">
        <v>1179</v>
      </c>
      <c r="G195" s="131">
        <v>1296</v>
      </c>
      <c r="H195" s="131">
        <v>1312</v>
      </c>
      <c r="I195" s="131">
        <v>2608</v>
      </c>
      <c r="J195" s="93"/>
    </row>
    <row r="196" spans="1:10" ht="17.25" customHeight="1">
      <c r="A196" s="57" t="s">
        <v>137</v>
      </c>
      <c r="B196" s="68">
        <v>269</v>
      </c>
      <c r="C196" s="68">
        <v>340</v>
      </c>
      <c r="D196" s="68">
        <v>371</v>
      </c>
      <c r="E196" s="67">
        <v>711</v>
      </c>
      <c r="F196" s="131">
        <v>263</v>
      </c>
      <c r="G196" s="131">
        <v>328</v>
      </c>
      <c r="H196" s="131">
        <v>348</v>
      </c>
      <c r="I196" s="131">
        <v>676</v>
      </c>
      <c r="J196" s="93"/>
    </row>
    <row r="197" spans="1:10" ht="17.25" customHeight="1">
      <c r="A197" s="57" t="s">
        <v>138</v>
      </c>
      <c r="B197" s="68">
        <v>1294</v>
      </c>
      <c r="C197" s="68">
        <v>1499</v>
      </c>
      <c r="D197" s="68">
        <v>1722</v>
      </c>
      <c r="E197" s="67">
        <v>3221</v>
      </c>
      <c r="F197" s="131">
        <v>1415</v>
      </c>
      <c r="G197" s="131">
        <v>1558</v>
      </c>
      <c r="H197" s="131">
        <v>1825</v>
      </c>
      <c r="I197" s="131">
        <v>3383</v>
      </c>
      <c r="J197" s="93"/>
    </row>
    <row r="198" spans="1:10" ht="17.25" customHeight="1">
      <c r="A198" s="57" t="s">
        <v>139</v>
      </c>
      <c r="B198" s="68">
        <v>1980</v>
      </c>
      <c r="C198" s="68">
        <v>2501</v>
      </c>
      <c r="D198" s="68">
        <v>2900</v>
      </c>
      <c r="E198" s="67">
        <v>5401</v>
      </c>
      <c r="F198" s="131">
        <v>2102</v>
      </c>
      <c r="G198" s="131">
        <v>2525</v>
      </c>
      <c r="H198" s="131">
        <v>2909</v>
      </c>
      <c r="I198" s="131">
        <v>5434</v>
      </c>
      <c r="J198" s="93"/>
    </row>
    <row r="199" spans="1:10" ht="17.25" customHeight="1">
      <c r="A199" s="57" t="s">
        <v>141</v>
      </c>
      <c r="B199" s="68">
        <v>224</v>
      </c>
      <c r="C199" s="68">
        <v>210</v>
      </c>
      <c r="D199" s="68">
        <v>241</v>
      </c>
      <c r="E199" s="67">
        <v>451</v>
      </c>
      <c r="F199" s="131">
        <v>205</v>
      </c>
      <c r="G199" s="131">
        <v>190</v>
      </c>
      <c r="H199" s="131">
        <v>229</v>
      </c>
      <c r="I199" s="131">
        <v>419</v>
      </c>
      <c r="J199" s="93"/>
    </row>
    <row r="200" spans="1:10" ht="17.25" customHeight="1">
      <c r="A200" s="57" t="s">
        <v>140</v>
      </c>
      <c r="B200" s="68">
        <v>13</v>
      </c>
      <c r="C200" s="68">
        <v>13</v>
      </c>
      <c r="D200" s="68">
        <v>17</v>
      </c>
      <c r="E200" s="67">
        <v>30</v>
      </c>
      <c r="F200" s="131">
        <v>13</v>
      </c>
      <c r="G200" s="131">
        <v>13</v>
      </c>
      <c r="H200" s="131">
        <v>16</v>
      </c>
      <c r="I200" s="131">
        <v>29</v>
      </c>
      <c r="J200" s="93"/>
    </row>
    <row r="201" spans="1:10" ht="17.25" customHeight="1">
      <c r="A201" s="57" t="s">
        <v>142</v>
      </c>
      <c r="B201" s="68">
        <v>251</v>
      </c>
      <c r="C201" s="68">
        <v>258</v>
      </c>
      <c r="D201" s="68">
        <v>321</v>
      </c>
      <c r="E201" s="67">
        <v>579</v>
      </c>
      <c r="F201" s="131">
        <v>251</v>
      </c>
      <c r="G201" s="131">
        <v>256</v>
      </c>
      <c r="H201" s="131">
        <v>291</v>
      </c>
      <c r="I201" s="131">
        <v>547</v>
      </c>
      <c r="J201" s="93"/>
    </row>
    <row r="202" spans="1:10" ht="17.25" customHeight="1">
      <c r="A202" s="57" t="s">
        <v>143</v>
      </c>
      <c r="B202" s="68">
        <v>175</v>
      </c>
      <c r="C202" s="68">
        <v>165</v>
      </c>
      <c r="D202" s="68">
        <v>188</v>
      </c>
      <c r="E202" s="67">
        <v>353</v>
      </c>
      <c r="F202" s="131">
        <v>150</v>
      </c>
      <c r="G202" s="131">
        <v>141</v>
      </c>
      <c r="H202" s="131">
        <v>158</v>
      </c>
      <c r="I202" s="131">
        <v>299</v>
      </c>
      <c r="J202" s="93"/>
    </row>
    <row r="203" spans="1:10" ht="17.25" customHeight="1">
      <c r="A203" s="57" t="s">
        <v>144</v>
      </c>
      <c r="B203" s="68">
        <v>121</v>
      </c>
      <c r="C203" s="68">
        <v>107</v>
      </c>
      <c r="D203" s="68">
        <v>127</v>
      </c>
      <c r="E203" s="67">
        <v>234</v>
      </c>
      <c r="F203" s="131">
        <v>129</v>
      </c>
      <c r="G203" s="131">
        <v>108</v>
      </c>
      <c r="H203" s="131">
        <v>131</v>
      </c>
      <c r="I203" s="131">
        <v>239</v>
      </c>
      <c r="J203" s="93"/>
    </row>
    <row r="204" spans="1:10" ht="17.25" customHeight="1">
      <c r="A204" s="57" t="s">
        <v>145</v>
      </c>
      <c r="B204" s="68">
        <v>252</v>
      </c>
      <c r="C204" s="68">
        <v>249</v>
      </c>
      <c r="D204" s="68">
        <v>318</v>
      </c>
      <c r="E204" s="67">
        <v>567</v>
      </c>
      <c r="F204" s="131">
        <v>244</v>
      </c>
      <c r="G204" s="131">
        <v>237</v>
      </c>
      <c r="H204" s="131">
        <v>309</v>
      </c>
      <c r="I204" s="131">
        <v>546</v>
      </c>
      <c r="J204" s="93"/>
    </row>
    <row r="205" spans="1:10" ht="17.25" customHeight="1">
      <c r="A205" s="56" t="s">
        <v>193</v>
      </c>
      <c r="B205" s="68">
        <v>10</v>
      </c>
      <c r="C205" s="68">
        <v>18</v>
      </c>
      <c r="D205" s="68">
        <v>17</v>
      </c>
      <c r="E205" s="67">
        <v>35</v>
      </c>
      <c r="F205" s="131">
        <v>9</v>
      </c>
      <c r="G205" s="131">
        <v>16</v>
      </c>
      <c r="H205" s="131">
        <v>13</v>
      </c>
      <c r="I205" s="131">
        <v>29</v>
      </c>
      <c r="J205" s="94"/>
    </row>
    <row r="206" spans="1:10" ht="17.25" customHeight="1">
      <c r="A206" s="57" t="s">
        <v>146</v>
      </c>
      <c r="B206" s="68">
        <v>37</v>
      </c>
      <c r="C206" s="68">
        <v>47</v>
      </c>
      <c r="D206" s="68">
        <v>54</v>
      </c>
      <c r="E206" s="67">
        <v>101</v>
      </c>
      <c r="F206" s="131">
        <v>30</v>
      </c>
      <c r="G206" s="131">
        <v>36</v>
      </c>
      <c r="H206" s="131">
        <v>46</v>
      </c>
      <c r="I206" s="131">
        <v>82</v>
      </c>
      <c r="J206" s="93"/>
    </row>
    <row r="207" spans="1:10" ht="17.25" customHeight="1">
      <c r="A207" s="57" t="s">
        <v>147</v>
      </c>
      <c r="B207" s="68">
        <v>182</v>
      </c>
      <c r="C207" s="68">
        <v>206</v>
      </c>
      <c r="D207" s="68">
        <v>219</v>
      </c>
      <c r="E207" s="67">
        <v>425</v>
      </c>
      <c r="F207" s="131">
        <v>292</v>
      </c>
      <c r="G207" s="131">
        <v>372</v>
      </c>
      <c r="H207" s="131">
        <v>362</v>
      </c>
      <c r="I207" s="131">
        <v>734</v>
      </c>
      <c r="J207" s="93"/>
    </row>
    <row r="208" spans="1:10" ht="17.25" customHeight="1">
      <c r="A208" s="57" t="s">
        <v>148</v>
      </c>
      <c r="B208" s="68">
        <v>179</v>
      </c>
      <c r="C208" s="68">
        <v>156</v>
      </c>
      <c r="D208" s="68">
        <v>164</v>
      </c>
      <c r="E208" s="67">
        <v>320</v>
      </c>
      <c r="F208" s="131">
        <v>172</v>
      </c>
      <c r="G208" s="131">
        <v>144</v>
      </c>
      <c r="H208" s="131">
        <v>146</v>
      </c>
      <c r="I208" s="131">
        <v>290</v>
      </c>
      <c r="J208" s="93"/>
    </row>
    <row r="209" spans="1:10" ht="17.25" customHeight="1">
      <c r="A209" s="57" t="s">
        <v>149</v>
      </c>
      <c r="B209" s="68">
        <v>81</v>
      </c>
      <c r="C209" s="68">
        <v>90</v>
      </c>
      <c r="D209" s="68">
        <v>114</v>
      </c>
      <c r="E209" s="67">
        <v>204</v>
      </c>
      <c r="F209" s="131">
        <v>75</v>
      </c>
      <c r="G209" s="131">
        <v>82</v>
      </c>
      <c r="H209" s="131">
        <v>101</v>
      </c>
      <c r="I209" s="131">
        <v>183</v>
      </c>
      <c r="J209" s="93"/>
    </row>
    <row r="210" spans="1:10" ht="17.25" customHeight="1">
      <c r="A210" s="56" t="s">
        <v>190</v>
      </c>
      <c r="B210" s="68">
        <v>196</v>
      </c>
      <c r="C210" s="68">
        <v>306</v>
      </c>
      <c r="D210" s="68">
        <v>330</v>
      </c>
      <c r="E210" s="67">
        <v>636</v>
      </c>
      <c r="F210" s="131">
        <v>216</v>
      </c>
      <c r="G210" s="131">
        <v>297</v>
      </c>
      <c r="H210" s="131">
        <v>341</v>
      </c>
      <c r="I210" s="131">
        <v>638</v>
      </c>
      <c r="J210" s="94"/>
    </row>
    <row r="211" spans="1:10" ht="17.25" customHeight="1">
      <c r="A211" s="57" t="s">
        <v>150</v>
      </c>
      <c r="B211" s="68">
        <v>1172</v>
      </c>
      <c r="C211" s="68">
        <v>1345</v>
      </c>
      <c r="D211" s="68">
        <v>1570</v>
      </c>
      <c r="E211" s="67">
        <v>2915</v>
      </c>
      <c r="F211" s="131">
        <v>1163</v>
      </c>
      <c r="G211" s="131">
        <v>1275</v>
      </c>
      <c r="H211" s="131">
        <v>1515</v>
      </c>
      <c r="I211" s="131">
        <v>2790</v>
      </c>
      <c r="J211" s="93"/>
    </row>
    <row r="212" spans="1:10" ht="17.25" customHeight="1">
      <c r="A212" s="57" t="s">
        <v>151</v>
      </c>
      <c r="B212" s="68">
        <v>1278</v>
      </c>
      <c r="C212" s="68">
        <v>1473</v>
      </c>
      <c r="D212" s="68">
        <v>1637</v>
      </c>
      <c r="E212" s="67">
        <v>3110</v>
      </c>
      <c r="F212" s="131">
        <v>1526</v>
      </c>
      <c r="G212" s="131">
        <v>1724</v>
      </c>
      <c r="H212" s="131">
        <v>1958</v>
      </c>
      <c r="I212" s="131">
        <v>3682</v>
      </c>
      <c r="J212" s="93"/>
    </row>
    <row r="213" spans="1:10" ht="17.25" customHeight="1">
      <c r="A213" s="57" t="s">
        <v>152</v>
      </c>
      <c r="B213" s="68">
        <v>1627</v>
      </c>
      <c r="C213" s="68">
        <v>2041</v>
      </c>
      <c r="D213" s="68">
        <v>2176</v>
      </c>
      <c r="E213" s="67">
        <v>4217</v>
      </c>
      <c r="F213" s="131">
        <v>1765</v>
      </c>
      <c r="G213" s="131">
        <v>1999</v>
      </c>
      <c r="H213" s="131">
        <v>2180</v>
      </c>
      <c r="I213" s="131">
        <v>4179</v>
      </c>
      <c r="J213" s="93"/>
    </row>
    <row r="214" spans="1:10" ht="17.25" customHeight="1">
      <c r="A214" s="57" t="s">
        <v>153</v>
      </c>
      <c r="B214" s="68">
        <v>539</v>
      </c>
      <c r="C214" s="68">
        <v>859</v>
      </c>
      <c r="D214" s="68">
        <v>891</v>
      </c>
      <c r="E214" s="67">
        <v>1750</v>
      </c>
      <c r="F214" s="131">
        <v>591</v>
      </c>
      <c r="G214" s="131">
        <v>881</v>
      </c>
      <c r="H214" s="131">
        <v>912</v>
      </c>
      <c r="I214" s="131">
        <v>1793</v>
      </c>
      <c r="J214" s="93"/>
    </row>
    <row r="215" spans="1:10" ht="17.25" customHeight="1">
      <c r="A215" s="57" t="s">
        <v>154</v>
      </c>
      <c r="B215" s="68">
        <v>175</v>
      </c>
      <c r="C215" s="68">
        <v>206</v>
      </c>
      <c r="D215" s="68">
        <v>229</v>
      </c>
      <c r="E215" s="67">
        <v>435</v>
      </c>
      <c r="F215" s="131">
        <v>195</v>
      </c>
      <c r="G215" s="131">
        <v>213</v>
      </c>
      <c r="H215" s="131">
        <v>236</v>
      </c>
      <c r="I215" s="131">
        <v>449</v>
      </c>
      <c r="J215" s="93"/>
    </row>
    <row r="216" spans="1:10" ht="17.25" customHeight="1">
      <c r="A216" s="57" t="s">
        <v>155</v>
      </c>
      <c r="B216" s="68">
        <v>254</v>
      </c>
      <c r="C216" s="68">
        <v>240</v>
      </c>
      <c r="D216" s="68">
        <v>297</v>
      </c>
      <c r="E216" s="67">
        <v>537</v>
      </c>
      <c r="F216" s="131">
        <v>234</v>
      </c>
      <c r="G216" s="131">
        <v>205</v>
      </c>
      <c r="H216" s="131">
        <v>251</v>
      </c>
      <c r="I216" s="131">
        <v>456</v>
      </c>
      <c r="J216" s="93"/>
    </row>
    <row r="217" spans="1:10" ht="17.25" customHeight="1">
      <c r="A217" s="57" t="s">
        <v>156</v>
      </c>
      <c r="B217" s="68">
        <v>139</v>
      </c>
      <c r="C217" s="68">
        <v>149</v>
      </c>
      <c r="D217" s="68">
        <v>155</v>
      </c>
      <c r="E217" s="67">
        <v>304</v>
      </c>
      <c r="F217" s="131">
        <v>138</v>
      </c>
      <c r="G217" s="131">
        <v>152</v>
      </c>
      <c r="H217" s="131">
        <v>152</v>
      </c>
      <c r="I217" s="131">
        <v>304</v>
      </c>
      <c r="J217" s="93"/>
    </row>
    <row r="218" spans="1:10" ht="17.25" customHeight="1">
      <c r="A218" s="57" t="s">
        <v>157</v>
      </c>
      <c r="B218" s="68">
        <v>7830</v>
      </c>
      <c r="C218" s="68">
        <v>9085</v>
      </c>
      <c r="D218" s="68">
        <v>9464</v>
      </c>
      <c r="E218" s="67">
        <v>18549</v>
      </c>
      <c r="F218" s="131">
        <v>8337</v>
      </c>
      <c r="G218" s="131">
        <v>9328</v>
      </c>
      <c r="H218" s="131">
        <v>9690</v>
      </c>
      <c r="I218" s="131">
        <v>19018</v>
      </c>
      <c r="J218" s="93"/>
    </row>
    <row r="219" spans="1:10" ht="17.25" customHeight="1">
      <c r="A219" s="57" t="s">
        <v>158</v>
      </c>
      <c r="B219" s="68">
        <v>77</v>
      </c>
      <c r="C219" s="68">
        <v>141</v>
      </c>
      <c r="D219" s="68">
        <v>132</v>
      </c>
      <c r="E219" s="67">
        <v>273</v>
      </c>
      <c r="F219" s="131">
        <v>82</v>
      </c>
      <c r="G219" s="131">
        <v>133</v>
      </c>
      <c r="H219" s="131">
        <v>115</v>
      </c>
      <c r="I219" s="131">
        <v>248</v>
      </c>
      <c r="J219" s="93"/>
    </row>
    <row r="220" spans="1:10" ht="17.25" customHeight="1">
      <c r="A220" s="57" t="s">
        <v>159</v>
      </c>
      <c r="B220" s="68">
        <v>253</v>
      </c>
      <c r="C220" s="68">
        <v>361</v>
      </c>
      <c r="D220" s="68">
        <v>390</v>
      </c>
      <c r="E220" s="67">
        <v>751</v>
      </c>
      <c r="F220" s="131">
        <v>247</v>
      </c>
      <c r="G220" s="131">
        <v>344</v>
      </c>
      <c r="H220" s="131">
        <v>369</v>
      </c>
      <c r="I220" s="131">
        <v>713</v>
      </c>
      <c r="J220" s="93"/>
    </row>
    <row r="221" spans="1:10" ht="17.25" customHeight="1">
      <c r="A221" s="57" t="s">
        <v>160</v>
      </c>
      <c r="B221" s="68">
        <v>105</v>
      </c>
      <c r="C221" s="68">
        <v>169</v>
      </c>
      <c r="D221" s="68">
        <v>171</v>
      </c>
      <c r="E221" s="67">
        <v>340</v>
      </c>
      <c r="F221" s="131">
        <v>100</v>
      </c>
      <c r="G221" s="131">
        <v>157</v>
      </c>
      <c r="H221" s="131">
        <v>151</v>
      </c>
      <c r="I221" s="131">
        <v>308</v>
      </c>
      <c r="J221" s="93"/>
    </row>
    <row r="222" spans="1:10" ht="17.25" customHeight="1">
      <c r="A222" s="57" t="s">
        <v>161</v>
      </c>
      <c r="B222" s="68">
        <v>231</v>
      </c>
      <c r="C222" s="68">
        <v>318</v>
      </c>
      <c r="D222" s="68">
        <v>364</v>
      </c>
      <c r="E222" s="67">
        <v>682</v>
      </c>
      <c r="F222" s="131">
        <v>236</v>
      </c>
      <c r="G222" s="131">
        <v>304</v>
      </c>
      <c r="H222" s="131">
        <v>350</v>
      </c>
      <c r="I222" s="131">
        <v>654</v>
      </c>
      <c r="J222" s="93"/>
    </row>
    <row r="223" spans="1:10" ht="17.25" customHeight="1">
      <c r="A223" s="57" t="s">
        <v>162</v>
      </c>
      <c r="B223" s="68">
        <v>202</v>
      </c>
      <c r="C223" s="68">
        <v>235</v>
      </c>
      <c r="D223" s="68">
        <v>245</v>
      </c>
      <c r="E223" s="67">
        <v>480</v>
      </c>
      <c r="F223" s="131">
        <v>190</v>
      </c>
      <c r="G223" s="131">
        <v>207</v>
      </c>
      <c r="H223" s="131">
        <v>217</v>
      </c>
      <c r="I223" s="131">
        <v>424</v>
      </c>
      <c r="J223" s="93"/>
    </row>
    <row r="224" spans="1:10" ht="17.25" customHeight="1">
      <c r="A224" s="57" t="s">
        <v>163</v>
      </c>
      <c r="B224" s="68">
        <v>216</v>
      </c>
      <c r="C224" s="68">
        <v>235</v>
      </c>
      <c r="D224" s="68">
        <v>297</v>
      </c>
      <c r="E224" s="67">
        <v>532</v>
      </c>
      <c r="F224" s="131">
        <v>225</v>
      </c>
      <c r="G224" s="131">
        <v>249</v>
      </c>
      <c r="H224" s="131">
        <v>257</v>
      </c>
      <c r="I224" s="131">
        <v>506</v>
      </c>
      <c r="J224" s="93"/>
    </row>
    <row r="225" spans="1:10" ht="17.25" customHeight="1">
      <c r="A225" s="57" t="s">
        <v>164</v>
      </c>
      <c r="B225" s="68">
        <v>432</v>
      </c>
      <c r="C225" s="68">
        <v>673</v>
      </c>
      <c r="D225" s="68">
        <v>743</v>
      </c>
      <c r="E225" s="67">
        <v>1416</v>
      </c>
      <c r="F225" s="131">
        <v>553</v>
      </c>
      <c r="G225" s="131">
        <v>803</v>
      </c>
      <c r="H225" s="131">
        <v>882</v>
      </c>
      <c r="I225" s="131">
        <v>1685</v>
      </c>
      <c r="J225" s="93"/>
    </row>
    <row r="226" spans="1:10" ht="17.25" customHeight="1">
      <c r="A226" s="57" t="s">
        <v>165</v>
      </c>
      <c r="B226" s="68">
        <v>1637</v>
      </c>
      <c r="C226" s="68">
        <v>2011</v>
      </c>
      <c r="D226" s="68">
        <v>1973</v>
      </c>
      <c r="E226" s="67">
        <v>3984</v>
      </c>
      <c r="F226" s="131">
        <v>1807</v>
      </c>
      <c r="G226" s="131">
        <v>2098</v>
      </c>
      <c r="H226" s="131">
        <v>2044</v>
      </c>
      <c r="I226" s="131">
        <v>4142</v>
      </c>
      <c r="J226" s="93"/>
    </row>
    <row r="227" spans="1:10" ht="17.25" customHeight="1">
      <c r="A227" s="57" t="s">
        <v>166</v>
      </c>
      <c r="B227" s="68">
        <v>44</v>
      </c>
      <c r="C227" s="68">
        <v>42</v>
      </c>
      <c r="D227" s="68">
        <v>52</v>
      </c>
      <c r="E227" s="67">
        <v>94</v>
      </c>
      <c r="F227" s="131">
        <v>52</v>
      </c>
      <c r="G227" s="131">
        <v>46</v>
      </c>
      <c r="H227" s="131">
        <v>59</v>
      </c>
      <c r="I227" s="131">
        <v>105</v>
      </c>
      <c r="J227" s="93"/>
    </row>
    <row r="228" spans="1:10" ht="17.25" customHeight="1">
      <c r="A228" s="57" t="s">
        <v>167</v>
      </c>
      <c r="B228" s="68">
        <v>396</v>
      </c>
      <c r="C228" s="68">
        <v>594</v>
      </c>
      <c r="D228" s="68">
        <v>667</v>
      </c>
      <c r="E228" s="67">
        <v>1261</v>
      </c>
      <c r="F228" s="131">
        <v>395</v>
      </c>
      <c r="G228" s="131">
        <v>548</v>
      </c>
      <c r="H228" s="131">
        <v>590</v>
      </c>
      <c r="I228" s="131">
        <v>1138</v>
      </c>
      <c r="J228" s="93"/>
    </row>
    <row r="229" spans="1:10" ht="17.25" customHeight="1">
      <c r="A229" s="57" t="s">
        <v>168</v>
      </c>
      <c r="B229" s="68">
        <v>263</v>
      </c>
      <c r="C229" s="68">
        <v>333</v>
      </c>
      <c r="D229" s="68">
        <v>377</v>
      </c>
      <c r="E229" s="67">
        <v>710</v>
      </c>
      <c r="F229" s="131">
        <v>343</v>
      </c>
      <c r="G229" s="131">
        <v>422</v>
      </c>
      <c r="H229" s="131">
        <v>428</v>
      </c>
      <c r="I229" s="131">
        <v>850</v>
      </c>
      <c r="J229" s="93"/>
    </row>
    <row r="230" spans="1:10" ht="17.25" customHeight="1">
      <c r="A230" s="57" t="s">
        <v>169</v>
      </c>
      <c r="B230" s="68">
        <v>134</v>
      </c>
      <c r="C230" s="68">
        <v>226</v>
      </c>
      <c r="D230" s="68">
        <v>228</v>
      </c>
      <c r="E230" s="67">
        <v>454</v>
      </c>
      <c r="F230" s="131">
        <v>145</v>
      </c>
      <c r="G230" s="131">
        <v>221</v>
      </c>
      <c r="H230" s="131">
        <v>216</v>
      </c>
      <c r="I230" s="131">
        <v>437</v>
      </c>
      <c r="J230" s="93"/>
    </row>
    <row r="231" spans="1:10" ht="17.25" customHeight="1">
      <c r="A231" s="57" t="s">
        <v>170</v>
      </c>
      <c r="B231" s="68">
        <v>838</v>
      </c>
      <c r="C231" s="68">
        <v>939</v>
      </c>
      <c r="D231" s="68">
        <v>1100</v>
      </c>
      <c r="E231" s="67">
        <v>2039</v>
      </c>
      <c r="F231" s="131">
        <v>861</v>
      </c>
      <c r="G231" s="131">
        <v>798</v>
      </c>
      <c r="H231" s="131">
        <v>987</v>
      </c>
      <c r="I231" s="131">
        <v>1785</v>
      </c>
      <c r="J231" s="93"/>
    </row>
    <row r="232" spans="1:10" ht="17.25" customHeight="1">
      <c r="A232" s="57" t="s">
        <v>171</v>
      </c>
      <c r="B232" s="68">
        <v>211</v>
      </c>
      <c r="C232" s="68">
        <v>261</v>
      </c>
      <c r="D232" s="68">
        <v>286</v>
      </c>
      <c r="E232" s="67">
        <v>547</v>
      </c>
      <c r="F232" s="131">
        <v>226</v>
      </c>
      <c r="G232" s="131">
        <v>246</v>
      </c>
      <c r="H232" s="131">
        <v>267</v>
      </c>
      <c r="I232" s="131">
        <v>513</v>
      </c>
      <c r="J232" s="93"/>
    </row>
    <row r="233" spans="1:10" ht="17.25" customHeight="1">
      <c r="A233" s="57" t="s">
        <v>172</v>
      </c>
      <c r="B233" s="68">
        <v>23</v>
      </c>
      <c r="C233" s="68">
        <v>33</v>
      </c>
      <c r="D233" s="68">
        <v>35</v>
      </c>
      <c r="E233" s="67">
        <v>68</v>
      </c>
      <c r="F233" s="131">
        <v>25</v>
      </c>
      <c r="G233" s="131">
        <v>32</v>
      </c>
      <c r="H233" s="131">
        <v>33</v>
      </c>
      <c r="I233" s="131">
        <v>65</v>
      </c>
      <c r="J233" s="93"/>
    </row>
    <row r="234" spans="1:10" ht="17.25" customHeight="1">
      <c r="A234" s="57" t="s">
        <v>173</v>
      </c>
      <c r="B234" s="68">
        <v>3175</v>
      </c>
      <c r="C234" s="68">
        <v>3148</v>
      </c>
      <c r="D234" s="68">
        <v>3000</v>
      </c>
      <c r="E234" s="67">
        <v>6148</v>
      </c>
      <c r="F234" s="131">
        <v>3080</v>
      </c>
      <c r="G234" s="131">
        <v>2958</v>
      </c>
      <c r="H234" s="131">
        <v>2947</v>
      </c>
      <c r="I234" s="131">
        <v>5905</v>
      </c>
      <c r="J234" s="93"/>
    </row>
    <row r="235" spans="1:9" ht="17.25" customHeight="1">
      <c r="A235" s="50"/>
      <c r="E235" s="20"/>
      <c r="F235" s="129"/>
      <c r="G235" s="129"/>
      <c r="H235" s="233" t="s">
        <v>423</v>
      </c>
      <c r="I235" s="233"/>
    </row>
    <row r="236" spans="1:9" ht="17.25" customHeight="1">
      <c r="A236" s="51" t="s">
        <v>786</v>
      </c>
      <c r="E236" s="20"/>
      <c r="F236" s="130"/>
      <c r="G236" s="130"/>
      <c r="H236" s="130"/>
      <c r="I236" s="130"/>
    </row>
    <row r="237" spans="1:9" ht="17.25" customHeight="1">
      <c r="A237" s="51" t="s">
        <v>684</v>
      </c>
      <c r="E237" s="20"/>
      <c r="F237" s="130"/>
      <c r="G237" s="130"/>
      <c r="H237" s="130"/>
      <c r="I237" s="130"/>
    </row>
    <row r="238" ht="17.25" customHeight="1">
      <c r="A238" s="80"/>
    </row>
  </sheetData>
  <sheetProtection/>
  <mergeCells count="8">
    <mergeCell ref="H235:I235"/>
    <mergeCell ref="F5:I5"/>
    <mergeCell ref="F6:F7"/>
    <mergeCell ref="G6:I6"/>
    <mergeCell ref="A5:A7"/>
    <mergeCell ref="B5:E5"/>
    <mergeCell ref="B6:B7"/>
    <mergeCell ref="C6:E6"/>
  </mergeCells>
  <printOptions horizontalCentered="1"/>
  <pageMargins left="0.6299212598425197" right="0.31496062992125984" top="0.4330708661417323" bottom="0.49" header="0.1968503937007874" footer="0.31496062992125984"/>
  <pageSetup fitToHeight="4" fitToWidth="1" horizontalDpi="300" verticalDpi="300" orientation="portrait" paperSize="9" scale="76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9" width="7.625" style="2" customWidth="1"/>
    <col min="10" max="10" width="3.625" style="2" customWidth="1"/>
    <col min="11" max="16384" width="9.00390625" style="2" customWidth="1"/>
  </cols>
  <sheetData>
    <row r="1" ht="19.5" customHeight="1">
      <c r="A1" s="166" t="s">
        <v>800</v>
      </c>
    </row>
    <row r="2" ht="19.5" customHeight="1"/>
    <row r="3" ht="19.5" customHeight="1">
      <c r="A3" s="1" t="s">
        <v>332</v>
      </c>
    </row>
    <row r="4" spans="5:12" ht="19.5" customHeight="1">
      <c r="E4" s="49"/>
      <c r="I4" s="49" t="s">
        <v>329</v>
      </c>
      <c r="L4" s="82"/>
    </row>
    <row r="5" spans="1:10" ht="19.5" customHeight="1">
      <c r="A5" s="230" t="s">
        <v>341</v>
      </c>
      <c r="B5" s="230" t="s">
        <v>426</v>
      </c>
      <c r="C5" s="230"/>
      <c r="D5" s="230"/>
      <c r="E5" s="230"/>
      <c r="F5" s="234" t="s">
        <v>609</v>
      </c>
      <c r="G5" s="218"/>
      <c r="H5" s="218"/>
      <c r="I5" s="219"/>
      <c r="J5" s="95"/>
    </row>
    <row r="6" spans="1:10" ht="19.5" customHeight="1">
      <c r="A6" s="230"/>
      <c r="B6" s="230" t="s">
        <v>334</v>
      </c>
      <c r="C6" s="230" t="s">
        <v>335</v>
      </c>
      <c r="D6" s="230"/>
      <c r="E6" s="230"/>
      <c r="F6" s="230" t="s">
        <v>334</v>
      </c>
      <c r="G6" s="230" t="s">
        <v>335</v>
      </c>
      <c r="H6" s="230"/>
      <c r="I6" s="230"/>
      <c r="J6" s="95"/>
    </row>
    <row r="7" spans="1:10" ht="19.5" customHeight="1">
      <c r="A7" s="230"/>
      <c r="B7" s="230"/>
      <c r="C7" s="4" t="s">
        <v>336</v>
      </c>
      <c r="D7" s="4" t="s">
        <v>337</v>
      </c>
      <c r="E7" s="4" t="s">
        <v>338</v>
      </c>
      <c r="F7" s="230"/>
      <c r="G7" s="4" t="s">
        <v>336</v>
      </c>
      <c r="H7" s="4" t="s">
        <v>337</v>
      </c>
      <c r="I7" s="4" t="s">
        <v>338</v>
      </c>
      <c r="J7" s="95"/>
    </row>
    <row r="8" spans="1:10" s="58" customFormat="1" ht="19.5" customHeight="1">
      <c r="A8" s="141" t="s">
        <v>262</v>
      </c>
      <c r="B8" s="200">
        <v>104521</v>
      </c>
      <c r="C8" s="200">
        <v>127435</v>
      </c>
      <c r="D8" s="200">
        <v>135168</v>
      </c>
      <c r="E8" s="200">
        <v>262603</v>
      </c>
      <c r="F8" s="201">
        <v>112079</v>
      </c>
      <c r="G8" s="201">
        <v>129164</v>
      </c>
      <c r="H8" s="201">
        <v>137324</v>
      </c>
      <c r="I8" s="201">
        <v>266488</v>
      </c>
      <c r="J8" s="94"/>
    </row>
    <row r="9" spans="1:10" ht="19.5" customHeight="1">
      <c r="A9" s="4" t="s">
        <v>229</v>
      </c>
      <c r="B9" s="67">
        <v>3193</v>
      </c>
      <c r="C9" s="67">
        <v>3360</v>
      </c>
      <c r="D9" s="67">
        <v>3512</v>
      </c>
      <c r="E9" s="68">
        <v>6872</v>
      </c>
      <c r="F9" s="188">
        <v>3656</v>
      </c>
      <c r="G9" s="188">
        <v>3777</v>
      </c>
      <c r="H9" s="188">
        <v>3907</v>
      </c>
      <c r="I9" s="186">
        <f>SUM(G9:H9)</f>
        <v>7684</v>
      </c>
      <c r="J9" s="94"/>
    </row>
    <row r="10" spans="1:10" ht="19.5" customHeight="1">
      <c r="A10" s="4" t="s">
        <v>230</v>
      </c>
      <c r="B10" s="68">
        <v>3159</v>
      </c>
      <c r="C10" s="68">
        <v>3148</v>
      </c>
      <c r="D10" s="68">
        <v>3557</v>
      </c>
      <c r="E10" s="68">
        <v>6705</v>
      </c>
      <c r="F10" s="186">
        <v>3356</v>
      </c>
      <c r="G10" s="186">
        <v>3207</v>
      </c>
      <c r="H10" s="186">
        <v>3633</v>
      </c>
      <c r="I10" s="186">
        <f>SUM(G10:H10)</f>
        <v>6840</v>
      </c>
      <c r="J10" s="94"/>
    </row>
    <row r="11" spans="1:10" ht="19.5" customHeight="1">
      <c r="A11" s="4" t="s">
        <v>231</v>
      </c>
      <c r="B11" s="68">
        <v>3105</v>
      </c>
      <c r="C11" s="68">
        <v>3215</v>
      </c>
      <c r="D11" s="68">
        <v>3592</v>
      </c>
      <c r="E11" s="68">
        <v>6807</v>
      </c>
      <c r="F11" s="186">
        <v>3024</v>
      </c>
      <c r="G11" s="186">
        <v>2973</v>
      </c>
      <c r="H11" s="186">
        <v>3334</v>
      </c>
      <c r="I11" s="186">
        <f aca="true" t="shared" si="0" ref="I11:I39">SUM(G11:H11)</f>
        <v>6307</v>
      </c>
      <c r="J11" s="94"/>
    </row>
    <row r="12" spans="1:10" ht="19.5" customHeight="1">
      <c r="A12" s="4" t="s">
        <v>232</v>
      </c>
      <c r="B12" s="68">
        <v>3609</v>
      </c>
      <c r="C12" s="68">
        <v>4137</v>
      </c>
      <c r="D12" s="68">
        <v>4588</v>
      </c>
      <c r="E12" s="68">
        <v>8725</v>
      </c>
      <c r="F12" s="186">
        <v>3684</v>
      </c>
      <c r="G12" s="186">
        <v>3879</v>
      </c>
      <c r="H12" s="186">
        <v>4320</v>
      </c>
      <c r="I12" s="186">
        <f t="shared" si="0"/>
        <v>8199</v>
      </c>
      <c r="J12" s="94"/>
    </row>
    <row r="13" spans="1:10" ht="19.5" customHeight="1">
      <c r="A13" s="4" t="s">
        <v>233</v>
      </c>
      <c r="B13" s="68">
        <v>5656</v>
      </c>
      <c r="C13" s="68">
        <v>6259</v>
      </c>
      <c r="D13" s="68">
        <v>6789</v>
      </c>
      <c r="E13" s="68">
        <v>13048</v>
      </c>
      <c r="F13" s="186">
        <v>6036</v>
      </c>
      <c r="G13" s="186">
        <v>6390</v>
      </c>
      <c r="H13" s="186">
        <v>6756</v>
      </c>
      <c r="I13" s="186">
        <f t="shared" si="0"/>
        <v>13146</v>
      </c>
      <c r="J13" s="94"/>
    </row>
    <row r="14" spans="1:10" ht="19.5" customHeight="1">
      <c r="A14" s="4" t="s">
        <v>234</v>
      </c>
      <c r="B14" s="68">
        <v>5941</v>
      </c>
      <c r="C14" s="68">
        <v>6010</v>
      </c>
      <c r="D14" s="68">
        <v>6410</v>
      </c>
      <c r="E14" s="68">
        <v>12420</v>
      </c>
      <c r="F14" s="186">
        <v>5999</v>
      </c>
      <c r="G14" s="186">
        <v>5879</v>
      </c>
      <c r="H14" s="186">
        <v>6145</v>
      </c>
      <c r="I14" s="186">
        <f t="shared" si="0"/>
        <v>12024</v>
      </c>
      <c r="J14" s="94"/>
    </row>
    <row r="15" spans="1:10" ht="19.5" customHeight="1">
      <c r="A15" s="4" t="s">
        <v>235</v>
      </c>
      <c r="B15" s="68">
        <v>5673</v>
      </c>
      <c r="C15" s="68">
        <v>7296</v>
      </c>
      <c r="D15" s="68">
        <v>7838</v>
      </c>
      <c r="E15" s="68">
        <v>15134</v>
      </c>
      <c r="F15" s="186">
        <v>6045</v>
      </c>
      <c r="G15" s="186">
        <v>7327</v>
      </c>
      <c r="H15" s="186">
        <v>7960</v>
      </c>
      <c r="I15" s="186">
        <f t="shared" si="0"/>
        <v>15287</v>
      </c>
      <c r="J15" s="94"/>
    </row>
    <row r="16" spans="1:10" ht="19.5" customHeight="1">
      <c r="A16" s="4" t="s">
        <v>236</v>
      </c>
      <c r="B16" s="68">
        <v>3121</v>
      </c>
      <c r="C16" s="68">
        <v>4331</v>
      </c>
      <c r="D16" s="68">
        <v>4624</v>
      </c>
      <c r="E16" s="68">
        <v>8955</v>
      </c>
      <c r="F16" s="186">
        <v>3657</v>
      </c>
      <c r="G16" s="186">
        <v>4600</v>
      </c>
      <c r="H16" s="186">
        <v>5054</v>
      </c>
      <c r="I16" s="186">
        <f t="shared" si="0"/>
        <v>9654</v>
      </c>
      <c r="J16" s="94"/>
    </row>
    <row r="17" spans="1:10" ht="19.5" customHeight="1">
      <c r="A17" s="4" t="s">
        <v>237</v>
      </c>
      <c r="B17" s="68">
        <v>731</v>
      </c>
      <c r="C17" s="68">
        <v>1113</v>
      </c>
      <c r="D17" s="68">
        <v>1227</v>
      </c>
      <c r="E17" s="68">
        <v>2340</v>
      </c>
      <c r="F17" s="186">
        <v>754</v>
      </c>
      <c r="G17" s="186">
        <v>1044</v>
      </c>
      <c r="H17" s="186">
        <v>1125</v>
      </c>
      <c r="I17" s="186">
        <f t="shared" si="0"/>
        <v>2169</v>
      </c>
      <c r="J17" s="94"/>
    </row>
    <row r="18" spans="1:10" ht="19.5" customHeight="1">
      <c r="A18" s="4" t="s">
        <v>238</v>
      </c>
      <c r="B18" s="68">
        <v>1330</v>
      </c>
      <c r="C18" s="68">
        <v>1803</v>
      </c>
      <c r="D18" s="68">
        <v>1921</v>
      </c>
      <c r="E18" s="68">
        <v>3724</v>
      </c>
      <c r="F18" s="186">
        <v>1351</v>
      </c>
      <c r="G18" s="186">
        <v>1674</v>
      </c>
      <c r="H18" s="187">
        <v>1823</v>
      </c>
      <c r="I18" s="186">
        <f t="shared" si="0"/>
        <v>3497</v>
      </c>
      <c r="J18" s="94"/>
    </row>
    <row r="19" spans="1:10" ht="19.5" customHeight="1">
      <c r="A19" s="4" t="s">
        <v>239</v>
      </c>
      <c r="B19" s="68">
        <v>6620</v>
      </c>
      <c r="C19" s="68">
        <v>6871</v>
      </c>
      <c r="D19" s="68">
        <v>6988</v>
      </c>
      <c r="E19" s="68">
        <v>13859</v>
      </c>
      <c r="F19" s="186">
        <v>6711</v>
      </c>
      <c r="G19" s="186">
        <v>6854</v>
      </c>
      <c r="H19" s="186">
        <v>7075</v>
      </c>
      <c r="I19" s="186">
        <f t="shared" si="0"/>
        <v>13929</v>
      </c>
      <c r="J19" s="94"/>
    </row>
    <row r="20" spans="1:10" ht="19.5" customHeight="1">
      <c r="A20" s="4" t="s">
        <v>240</v>
      </c>
      <c r="B20" s="68">
        <v>5077</v>
      </c>
      <c r="C20" s="68">
        <v>6009</v>
      </c>
      <c r="D20" s="68">
        <v>6258</v>
      </c>
      <c r="E20" s="68">
        <v>12267</v>
      </c>
      <c r="F20" s="186">
        <v>5417</v>
      </c>
      <c r="G20" s="186">
        <v>6129</v>
      </c>
      <c r="H20" s="186">
        <v>6332</v>
      </c>
      <c r="I20" s="186">
        <f t="shared" si="0"/>
        <v>12461</v>
      </c>
      <c r="J20" s="94"/>
    </row>
    <row r="21" spans="1:10" ht="19.5" customHeight="1">
      <c r="A21" s="4" t="s">
        <v>241</v>
      </c>
      <c r="B21" s="68">
        <v>3728</v>
      </c>
      <c r="C21" s="68">
        <v>5134</v>
      </c>
      <c r="D21" s="68">
        <v>5277</v>
      </c>
      <c r="E21" s="68">
        <v>10411</v>
      </c>
      <c r="F21" s="186">
        <v>4160</v>
      </c>
      <c r="G21" s="186">
        <v>5282</v>
      </c>
      <c r="H21" s="186">
        <v>5529</v>
      </c>
      <c r="I21" s="186">
        <f t="shared" si="0"/>
        <v>10811</v>
      </c>
      <c r="J21" s="94"/>
    </row>
    <row r="22" spans="1:10" ht="19.5" customHeight="1">
      <c r="A22" s="4" t="s">
        <v>242</v>
      </c>
      <c r="B22" s="68">
        <v>5040</v>
      </c>
      <c r="C22" s="68">
        <v>5735</v>
      </c>
      <c r="D22" s="68">
        <v>6125</v>
      </c>
      <c r="E22" s="68">
        <v>11860</v>
      </c>
      <c r="F22" s="186">
        <v>5266</v>
      </c>
      <c r="G22" s="186">
        <v>5611</v>
      </c>
      <c r="H22" s="186">
        <v>6008</v>
      </c>
      <c r="I22" s="186">
        <f t="shared" si="0"/>
        <v>11619</v>
      </c>
      <c r="J22" s="94"/>
    </row>
    <row r="23" spans="1:10" ht="19.5" customHeight="1">
      <c r="A23" s="4" t="s">
        <v>243</v>
      </c>
      <c r="B23" s="68">
        <v>1040</v>
      </c>
      <c r="C23" s="68">
        <v>1536</v>
      </c>
      <c r="D23" s="68">
        <v>1679</v>
      </c>
      <c r="E23" s="68">
        <v>3215</v>
      </c>
      <c r="F23" s="186">
        <v>1287</v>
      </c>
      <c r="G23" s="186">
        <v>1734</v>
      </c>
      <c r="H23" s="186">
        <v>1846</v>
      </c>
      <c r="I23" s="186">
        <f t="shared" si="0"/>
        <v>3580</v>
      </c>
      <c r="J23" s="94"/>
    </row>
    <row r="24" spans="1:10" ht="19.5" customHeight="1">
      <c r="A24" s="4" t="s">
        <v>244</v>
      </c>
      <c r="B24" s="68">
        <v>865</v>
      </c>
      <c r="C24" s="68">
        <v>1399</v>
      </c>
      <c r="D24" s="68">
        <v>1462</v>
      </c>
      <c r="E24" s="68">
        <v>2861</v>
      </c>
      <c r="F24" s="186">
        <v>920</v>
      </c>
      <c r="G24" s="186">
        <v>1315</v>
      </c>
      <c r="H24" s="186">
        <v>1326</v>
      </c>
      <c r="I24" s="186">
        <f t="shared" si="0"/>
        <v>2641</v>
      </c>
      <c r="J24" s="94"/>
    </row>
    <row r="25" spans="1:10" ht="19.5" customHeight="1">
      <c r="A25" s="4" t="s">
        <v>245</v>
      </c>
      <c r="B25" s="68">
        <v>2356</v>
      </c>
      <c r="C25" s="68">
        <v>3213</v>
      </c>
      <c r="D25" s="68">
        <v>3543</v>
      </c>
      <c r="E25" s="68">
        <v>6756</v>
      </c>
      <c r="F25" s="186">
        <v>2685</v>
      </c>
      <c r="G25" s="186">
        <v>3375</v>
      </c>
      <c r="H25" s="186">
        <v>3734</v>
      </c>
      <c r="I25" s="186">
        <f t="shared" si="0"/>
        <v>7109</v>
      </c>
      <c r="J25" s="94"/>
    </row>
    <row r="26" spans="1:10" ht="19.5" customHeight="1">
      <c r="A26" s="4" t="s">
        <v>246</v>
      </c>
      <c r="B26" s="68">
        <v>1941</v>
      </c>
      <c r="C26" s="68">
        <v>2672</v>
      </c>
      <c r="D26" s="68">
        <v>2898</v>
      </c>
      <c r="E26" s="68">
        <v>5570</v>
      </c>
      <c r="F26" s="186">
        <v>2025</v>
      </c>
      <c r="G26" s="186">
        <v>2652</v>
      </c>
      <c r="H26" s="186">
        <v>2879</v>
      </c>
      <c r="I26" s="186">
        <f t="shared" si="0"/>
        <v>5531</v>
      </c>
      <c r="J26" s="94"/>
    </row>
    <row r="27" spans="1:10" ht="19.5" customHeight="1">
      <c r="A27" s="4" t="s">
        <v>247</v>
      </c>
      <c r="B27" s="68">
        <v>316</v>
      </c>
      <c r="C27" s="68">
        <v>513</v>
      </c>
      <c r="D27" s="68">
        <v>562</v>
      </c>
      <c r="E27" s="68">
        <v>1075</v>
      </c>
      <c r="F27" s="186">
        <v>330</v>
      </c>
      <c r="G27" s="186">
        <v>457</v>
      </c>
      <c r="H27" s="186">
        <v>524</v>
      </c>
      <c r="I27" s="186">
        <f t="shared" si="0"/>
        <v>981</v>
      </c>
      <c r="J27" s="94"/>
    </row>
    <row r="28" spans="1:10" ht="19.5" customHeight="1">
      <c r="A28" s="4" t="s">
        <v>248</v>
      </c>
      <c r="B28" s="68">
        <v>4038</v>
      </c>
      <c r="C28" s="68">
        <v>4776</v>
      </c>
      <c r="D28" s="68">
        <v>5032</v>
      </c>
      <c r="E28" s="68">
        <v>9808</v>
      </c>
      <c r="F28" s="186">
        <v>4352</v>
      </c>
      <c r="G28" s="186">
        <v>4893</v>
      </c>
      <c r="H28" s="186">
        <v>5251</v>
      </c>
      <c r="I28" s="186">
        <f t="shared" si="0"/>
        <v>10144</v>
      </c>
      <c r="J28" s="94"/>
    </row>
    <row r="29" spans="1:10" ht="19.5" customHeight="1">
      <c r="A29" s="4" t="s">
        <v>249</v>
      </c>
      <c r="B29" s="68">
        <v>7146</v>
      </c>
      <c r="C29" s="68">
        <v>8101</v>
      </c>
      <c r="D29" s="68">
        <v>8215</v>
      </c>
      <c r="E29" s="68">
        <v>16316</v>
      </c>
      <c r="F29" s="186">
        <v>7659</v>
      </c>
      <c r="G29" s="186">
        <v>8378</v>
      </c>
      <c r="H29" s="186">
        <v>8408</v>
      </c>
      <c r="I29" s="186">
        <f t="shared" si="0"/>
        <v>16786</v>
      </c>
      <c r="J29" s="94"/>
    </row>
    <row r="30" spans="1:10" ht="19.5" customHeight="1">
      <c r="A30" s="4" t="s">
        <v>250</v>
      </c>
      <c r="B30" s="68">
        <v>6033</v>
      </c>
      <c r="C30" s="68">
        <v>6959</v>
      </c>
      <c r="D30" s="68">
        <v>7494</v>
      </c>
      <c r="E30" s="68">
        <v>14453</v>
      </c>
      <c r="F30" s="186">
        <v>6736</v>
      </c>
      <c r="G30" s="186">
        <v>7366</v>
      </c>
      <c r="H30" s="186">
        <v>8091</v>
      </c>
      <c r="I30" s="186">
        <f t="shared" si="0"/>
        <v>15457</v>
      </c>
      <c r="J30" s="94"/>
    </row>
    <row r="31" spans="1:10" ht="19.5" customHeight="1">
      <c r="A31" s="4" t="s">
        <v>251</v>
      </c>
      <c r="B31" s="68">
        <v>3471</v>
      </c>
      <c r="C31" s="68">
        <v>4720</v>
      </c>
      <c r="D31" s="68">
        <v>5220</v>
      </c>
      <c r="E31" s="68">
        <v>9940</v>
      </c>
      <c r="F31" s="186">
        <v>3737</v>
      </c>
      <c r="G31" s="186">
        <v>4738</v>
      </c>
      <c r="H31" s="186">
        <v>5268</v>
      </c>
      <c r="I31" s="186">
        <f t="shared" si="0"/>
        <v>10006</v>
      </c>
      <c r="J31" s="94"/>
    </row>
    <row r="32" spans="1:10" ht="19.5" customHeight="1">
      <c r="A32" s="4" t="s">
        <v>421</v>
      </c>
      <c r="B32" s="68">
        <v>3701</v>
      </c>
      <c r="C32" s="68">
        <v>4374</v>
      </c>
      <c r="D32" s="68">
        <v>4464</v>
      </c>
      <c r="E32" s="68">
        <v>8838</v>
      </c>
      <c r="F32" s="186">
        <v>4142</v>
      </c>
      <c r="G32" s="186">
        <v>4754</v>
      </c>
      <c r="H32" s="186">
        <v>4882</v>
      </c>
      <c r="I32" s="186">
        <f t="shared" si="0"/>
        <v>9636</v>
      </c>
      <c r="J32" s="94"/>
    </row>
    <row r="33" spans="1:10" ht="19.5" customHeight="1">
      <c r="A33" s="4" t="s">
        <v>252</v>
      </c>
      <c r="B33" s="68">
        <v>2246</v>
      </c>
      <c r="C33" s="68">
        <v>2579</v>
      </c>
      <c r="D33" s="68">
        <v>2983</v>
      </c>
      <c r="E33" s="68">
        <v>5562</v>
      </c>
      <c r="F33" s="186">
        <v>2289</v>
      </c>
      <c r="G33" s="186">
        <v>2380</v>
      </c>
      <c r="H33" s="186">
        <v>2742</v>
      </c>
      <c r="I33" s="186">
        <f t="shared" si="0"/>
        <v>5122</v>
      </c>
      <c r="J33" s="94"/>
    </row>
    <row r="34" spans="1:10" ht="19.5" customHeight="1">
      <c r="A34" s="4" t="s">
        <v>253</v>
      </c>
      <c r="B34" s="68">
        <v>3304</v>
      </c>
      <c r="C34" s="68">
        <v>4259</v>
      </c>
      <c r="D34" s="68">
        <v>4382</v>
      </c>
      <c r="E34" s="68">
        <v>8641</v>
      </c>
      <c r="F34" s="186">
        <v>3919</v>
      </c>
      <c r="G34" s="186">
        <v>4708</v>
      </c>
      <c r="H34" s="186">
        <v>4877</v>
      </c>
      <c r="I34" s="186">
        <f t="shared" si="0"/>
        <v>9585</v>
      </c>
      <c r="J34" s="94"/>
    </row>
    <row r="35" spans="1:10" ht="19.5" customHeight="1">
      <c r="A35" s="4" t="s">
        <v>254</v>
      </c>
      <c r="B35" s="68">
        <v>3869</v>
      </c>
      <c r="C35" s="68">
        <v>4072</v>
      </c>
      <c r="D35" s="68">
        <v>4250</v>
      </c>
      <c r="E35" s="68">
        <v>8322</v>
      </c>
      <c r="F35" s="186">
        <v>3868</v>
      </c>
      <c r="G35" s="186">
        <v>3829</v>
      </c>
      <c r="H35" s="186">
        <v>4092</v>
      </c>
      <c r="I35" s="186">
        <f t="shared" si="0"/>
        <v>7921</v>
      </c>
      <c r="J35" s="94"/>
    </row>
    <row r="36" spans="1:10" ht="19.5" customHeight="1">
      <c r="A36" s="4" t="s">
        <v>255</v>
      </c>
      <c r="B36" s="68">
        <v>824</v>
      </c>
      <c r="C36" s="68">
        <v>1533</v>
      </c>
      <c r="D36" s="68">
        <v>1611</v>
      </c>
      <c r="E36" s="68">
        <v>3144</v>
      </c>
      <c r="F36" s="186">
        <v>837</v>
      </c>
      <c r="G36" s="186">
        <v>1400</v>
      </c>
      <c r="H36" s="186">
        <v>1484</v>
      </c>
      <c r="I36" s="186">
        <f t="shared" si="0"/>
        <v>2884</v>
      </c>
      <c r="J36" s="94"/>
    </row>
    <row r="37" spans="1:10" ht="19.5" customHeight="1">
      <c r="A37" s="4" t="s">
        <v>256</v>
      </c>
      <c r="B37" s="68">
        <v>1488</v>
      </c>
      <c r="C37" s="68">
        <v>2386</v>
      </c>
      <c r="D37" s="68">
        <v>2511</v>
      </c>
      <c r="E37" s="68">
        <v>4897</v>
      </c>
      <c r="F37" s="186">
        <v>1748</v>
      </c>
      <c r="G37" s="186">
        <v>2566</v>
      </c>
      <c r="H37" s="186">
        <v>2645</v>
      </c>
      <c r="I37" s="186">
        <f t="shared" si="0"/>
        <v>5211</v>
      </c>
      <c r="J37" s="94"/>
    </row>
    <row r="38" spans="1:10" ht="19.5" customHeight="1">
      <c r="A38" s="4" t="s">
        <v>257</v>
      </c>
      <c r="B38" s="68">
        <v>833</v>
      </c>
      <c r="C38" s="68">
        <v>1342</v>
      </c>
      <c r="D38" s="68">
        <v>1406</v>
      </c>
      <c r="E38" s="68">
        <v>2748</v>
      </c>
      <c r="F38" s="186">
        <v>1035</v>
      </c>
      <c r="G38" s="186">
        <v>1510</v>
      </c>
      <c r="H38" s="186">
        <v>1585</v>
      </c>
      <c r="I38" s="186">
        <f t="shared" si="0"/>
        <v>3095</v>
      </c>
      <c r="J38" s="94"/>
    </row>
    <row r="39" spans="1:10" ht="19.5" customHeight="1">
      <c r="A39" s="4" t="s">
        <v>258</v>
      </c>
      <c r="B39" s="68">
        <v>660</v>
      </c>
      <c r="C39" s="68">
        <v>1172</v>
      </c>
      <c r="D39" s="68">
        <v>1269</v>
      </c>
      <c r="E39" s="68">
        <v>2441</v>
      </c>
      <c r="F39" s="186">
        <v>743</v>
      </c>
      <c r="G39" s="186">
        <v>1154</v>
      </c>
      <c r="H39" s="186">
        <v>1221</v>
      </c>
      <c r="I39" s="186">
        <f t="shared" si="0"/>
        <v>2375</v>
      </c>
      <c r="J39" s="94"/>
    </row>
    <row r="40" spans="1:10" ht="19.5" customHeight="1">
      <c r="A40" s="4" t="s">
        <v>405</v>
      </c>
      <c r="B40" s="68">
        <v>1318</v>
      </c>
      <c r="C40" s="68">
        <v>2453</v>
      </c>
      <c r="D40" s="68">
        <v>2481</v>
      </c>
      <c r="E40" s="68">
        <v>4934</v>
      </c>
      <c r="F40" s="186">
        <v>1412</v>
      </c>
      <c r="G40" s="186">
        <v>2417</v>
      </c>
      <c r="H40" s="186">
        <v>2443</v>
      </c>
      <c r="I40" s="186">
        <f>SUM(G40:H40)</f>
        <v>4860</v>
      </c>
      <c r="J40" s="94"/>
    </row>
    <row r="41" spans="1:10" ht="19.5" customHeight="1">
      <c r="A41" s="4" t="s">
        <v>407</v>
      </c>
      <c r="B41" s="68">
        <v>1470</v>
      </c>
      <c r="C41" s="68">
        <v>2637</v>
      </c>
      <c r="D41" s="68">
        <v>2611</v>
      </c>
      <c r="E41" s="68">
        <v>5248</v>
      </c>
      <c r="F41" s="186">
        <v>1328</v>
      </c>
      <c r="G41" s="186">
        <v>2417</v>
      </c>
      <c r="H41" s="186">
        <v>2469</v>
      </c>
      <c r="I41" s="186">
        <f>SUM(G41:H41)</f>
        <v>4886</v>
      </c>
      <c r="J41" s="94"/>
    </row>
    <row r="42" spans="1:10" ht="19.5" customHeight="1">
      <c r="A42" s="4" t="s">
        <v>406</v>
      </c>
      <c r="B42" s="68">
        <v>1619</v>
      </c>
      <c r="C42" s="68">
        <v>2318</v>
      </c>
      <c r="D42" s="68">
        <v>2389</v>
      </c>
      <c r="E42" s="68">
        <v>4707</v>
      </c>
      <c r="F42" s="186">
        <v>1911</v>
      </c>
      <c r="G42" s="186">
        <v>2495</v>
      </c>
      <c r="H42" s="186">
        <v>2556</v>
      </c>
      <c r="I42" s="186">
        <f>SUM(G42:H42)</f>
        <v>5051</v>
      </c>
      <c r="J42" s="94"/>
    </row>
    <row r="43" spans="5:9" ht="19.5" customHeight="1">
      <c r="E43" s="20"/>
      <c r="I43" s="20" t="s">
        <v>423</v>
      </c>
    </row>
    <row r="44" ht="19.5" customHeight="1">
      <c r="A44" s="47" t="s">
        <v>682</v>
      </c>
    </row>
    <row r="45" ht="19.5" customHeight="1">
      <c r="A45" s="47" t="s">
        <v>787</v>
      </c>
    </row>
    <row r="46" spans="1:5" ht="17.25" customHeight="1">
      <c r="A46" s="51"/>
      <c r="E46" s="20"/>
    </row>
  </sheetData>
  <sheetProtection/>
  <mergeCells count="7">
    <mergeCell ref="A5:A7"/>
    <mergeCell ref="F5:I5"/>
    <mergeCell ref="F6:F7"/>
    <mergeCell ref="G6:I6"/>
    <mergeCell ref="B5:E5"/>
    <mergeCell ref="B6:B7"/>
    <mergeCell ref="C6:E6"/>
  </mergeCells>
  <printOptions/>
  <pageMargins left="0.62" right="0.31496062992125984" top="0.45" bottom="0.39" header="0.33" footer="0.3"/>
  <pageSetup fitToHeight="1" fitToWidth="1" horizontalDpi="300" verticalDpi="300" orientation="portrait" paperSize="9" scale="89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zoomScalePageLayoutView="0" workbookViewId="0" topLeftCell="A1">
      <selection activeCell="A1" sqref="A1"/>
    </sheetView>
  </sheetViews>
  <sheetFormatPr defaultColWidth="11.125" defaultRowHeight="13.5"/>
  <cols>
    <col min="1" max="4" width="11.125" style="2" customWidth="1"/>
    <col min="5" max="5" width="6.25390625" style="2" customWidth="1"/>
    <col min="6" max="16384" width="11.125" style="2" customWidth="1"/>
  </cols>
  <sheetData>
    <row r="1" s="37" customFormat="1" ht="18" customHeight="1">
      <c r="A1" s="166" t="s">
        <v>611</v>
      </c>
    </row>
    <row r="2" s="171" customFormat="1" ht="18" customHeight="1">
      <c r="I2" s="189" t="s">
        <v>676</v>
      </c>
    </row>
    <row r="3" spans="1:9" ht="18" customHeight="1">
      <c r="A3" s="84" t="s">
        <v>364</v>
      </c>
      <c r="B3" s="4" t="s">
        <v>333</v>
      </c>
      <c r="C3" s="4" t="s">
        <v>336</v>
      </c>
      <c r="D3" s="4" t="s">
        <v>337</v>
      </c>
      <c r="F3" s="84" t="s">
        <v>364</v>
      </c>
      <c r="G3" s="4" t="s">
        <v>333</v>
      </c>
      <c r="H3" s="4" t="s">
        <v>336</v>
      </c>
      <c r="I3" s="4" t="s">
        <v>337</v>
      </c>
    </row>
    <row r="4" spans="1:9" s="58" customFormat="1" ht="14.25" customHeight="1">
      <c r="A4" s="194" t="s">
        <v>333</v>
      </c>
      <c r="B4" s="195">
        <v>266078</v>
      </c>
      <c r="C4" s="196">
        <v>129035</v>
      </c>
      <c r="D4" s="211">
        <v>137043</v>
      </c>
      <c r="F4" s="141" t="s">
        <v>669</v>
      </c>
      <c r="G4" s="126">
        <v>18788</v>
      </c>
      <c r="H4" s="126">
        <v>9304</v>
      </c>
      <c r="I4" s="126">
        <v>9484</v>
      </c>
    </row>
    <row r="5" spans="1:9" ht="14.25" customHeight="1">
      <c r="A5" s="197"/>
      <c r="B5" s="198"/>
      <c r="C5" s="198"/>
      <c r="D5" s="198"/>
      <c r="F5" s="4">
        <v>40</v>
      </c>
      <c r="G5" s="190">
        <v>4015</v>
      </c>
      <c r="H5" s="190">
        <v>1957</v>
      </c>
      <c r="I5" s="190">
        <v>2058</v>
      </c>
    </row>
    <row r="6" spans="1:9" s="58" customFormat="1" ht="14.25" customHeight="1">
      <c r="A6" s="141" t="s">
        <v>595</v>
      </c>
      <c r="B6" s="126">
        <v>12255</v>
      </c>
      <c r="C6" s="126">
        <v>6396</v>
      </c>
      <c r="D6" s="126">
        <v>5859</v>
      </c>
      <c r="F6" s="4">
        <v>41</v>
      </c>
      <c r="G6" s="190">
        <v>3991</v>
      </c>
      <c r="H6" s="190">
        <v>1994</v>
      </c>
      <c r="I6" s="190">
        <v>1997</v>
      </c>
    </row>
    <row r="7" spans="1:9" ht="14.25" customHeight="1">
      <c r="A7" s="4">
        <v>0</v>
      </c>
      <c r="B7" s="190">
        <v>2510</v>
      </c>
      <c r="C7" s="190">
        <v>1334</v>
      </c>
      <c r="D7" s="190">
        <v>1176</v>
      </c>
      <c r="F7" s="4">
        <v>42</v>
      </c>
      <c r="G7" s="190">
        <v>3882</v>
      </c>
      <c r="H7" s="190">
        <v>1941</v>
      </c>
      <c r="I7" s="190">
        <v>1941</v>
      </c>
    </row>
    <row r="8" spans="1:9" ht="14.25" customHeight="1">
      <c r="A8" s="4">
        <v>1</v>
      </c>
      <c r="B8" s="190">
        <v>2369</v>
      </c>
      <c r="C8" s="190">
        <v>1226</v>
      </c>
      <c r="D8" s="190">
        <v>1143</v>
      </c>
      <c r="F8" s="4">
        <v>43</v>
      </c>
      <c r="G8" s="190">
        <v>3695</v>
      </c>
      <c r="H8" s="190">
        <v>1855</v>
      </c>
      <c r="I8" s="190">
        <v>1840</v>
      </c>
    </row>
    <row r="9" spans="1:9" ht="14.25" customHeight="1">
      <c r="A9" s="4">
        <v>2</v>
      </c>
      <c r="B9" s="190">
        <v>2450</v>
      </c>
      <c r="C9" s="190">
        <v>1279</v>
      </c>
      <c r="D9" s="190">
        <v>1171</v>
      </c>
      <c r="F9" s="4">
        <v>44</v>
      </c>
      <c r="G9" s="190">
        <v>3205</v>
      </c>
      <c r="H9" s="190">
        <v>1557</v>
      </c>
      <c r="I9" s="190">
        <v>1648</v>
      </c>
    </row>
    <row r="10" spans="1:9" ht="14.25" customHeight="1">
      <c r="A10" s="4">
        <v>3</v>
      </c>
      <c r="B10" s="190">
        <v>2544</v>
      </c>
      <c r="C10" s="190">
        <v>1326</v>
      </c>
      <c r="D10" s="190">
        <v>1218</v>
      </c>
      <c r="F10" s="141" t="s">
        <v>670</v>
      </c>
      <c r="G10" s="126">
        <v>17183</v>
      </c>
      <c r="H10" s="126">
        <v>8529</v>
      </c>
      <c r="I10" s="126">
        <v>8654</v>
      </c>
    </row>
    <row r="11" spans="1:9" ht="14.25" customHeight="1">
      <c r="A11" s="4">
        <v>4</v>
      </c>
      <c r="B11" s="190">
        <v>2382</v>
      </c>
      <c r="C11" s="190">
        <v>1231</v>
      </c>
      <c r="D11" s="190">
        <v>1151</v>
      </c>
      <c r="F11" s="4">
        <v>45</v>
      </c>
      <c r="G11" s="190">
        <v>3664</v>
      </c>
      <c r="H11" s="190">
        <v>1773</v>
      </c>
      <c r="I11" s="190">
        <v>1891</v>
      </c>
    </row>
    <row r="12" spans="1:9" s="58" customFormat="1" ht="14.25" customHeight="1">
      <c r="A12" s="141" t="s">
        <v>596</v>
      </c>
      <c r="B12" s="126">
        <v>12154</v>
      </c>
      <c r="C12" s="126">
        <v>6251</v>
      </c>
      <c r="D12" s="126">
        <v>5903</v>
      </c>
      <c r="F12" s="4">
        <v>46</v>
      </c>
      <c r="G12" s="190">
        <v>3410</v>
      </c>
      <c r="H12" s="190">
        <v>1693</v>
      </c>
      <c r="I12" s="190">
        <v>1717</v>
      </c>
    </row>
    <row r="13" spans="1:9" ht="14.25" customHeight="1">
      <c r="A13" s="4">
        <v>5</v>
      </c>
      <c r="B13" s="190">
        <v>2400</v>
      </c>
      <c r="C13" s="190">
        <v>1222</v>
      </c>
      <c r="D13" s="190">
        <v>1178</v>
      </c>
      <c r="F13" s="4">
        <v>47</v>
      </c>
      <c r="G13" s="190">
        <v>3468</v>
      </c>
      <c r="H13" s="190">
        <v>1715</v>
      </c>
      <c r="I13" s="190">
        <v>1753</v>
      </c>
    </row>
    <row r="14" spans="1:9" ht="14.25" customHeight="1">
      <c r="A14" s="4">
        <v>6</v>
      </c>
      <c r="B14" s="190">
        <v>2401</v>
      </c>
      <c r="C14" s="190">
        <v>1275</v>
      </c>
      <c r="D14" s="190">
        <v>1126</v>
      </c>
      <c r="F14" s="4">
        <v>48</v>
      </c>
      <c r="G14" s="190">
        <v>3284</v>
      </c>
      <c r="H14" s="190">
        <v>1660</v>
      </c>
      <c r="I14" s="190">
        <v>1624</v>
      </c>
    </row>
    <row r="15" spans="1:9" ht="14.25" customHeight="1">
      <c r="A15" s="4">
        <v>7</v>
      </c>
      <c r="B15" s="190">
        <v>2397</v>
      </c>
      <c r="C15" s="190">
        <v>1238</v>
      </c>
      <c r="D15" s="190">
        <v>1159</v>
      </c>
      <c r="F15" s="4">
        <v>49</v>
      </c>
      <c r="G15" s="190">
        <v>3357</v>
      </c>
      <c r="H15" s="190">
        <v>1688</v>
      </c>
      <c r="I15" s="190">
        <v>1669</v>
      </c>
    </row>
    <row r="16" spans="1:9" ht="14.25" customHeight="1">
      <c r="A16" s="4">
        <v>8</v>
      </c>
      <c r="B16" s="190">
        <v>2476</v>
      </c>
      <c r="C16" s="190">
        <v>1248</v>
      </c>
      <c r="D16" s="190">
        <v>1228</v>
      </c>
      <c r="F16" s="141" t="s">
        <v>671</v>
      </c>
      <c r="G16" s="126">
        <v>16315</v>
      </c>
      <c r="H16" s="126">
        <v>8167</v>
      </c>
      <c r="I16" s="126">
        <v>8148</v>
      </c>
    </row>
    <row r="17" spans="1:9" ht="14.25" customHeight="1">
      <c r="A17" s="4">
        <v>9</v>
      </c>
      <c r="B17" s="190">
        <v>2480</v>
      </c>
      <c r="C17" s="190">
        <v>1268</v>
      </c>
      <c r="D17" s="190">
        <v>1212</v>
      </c>
      <c r="F17" s="4">
        <v>50</v>
      </c>
      <c r="G17" s="190">
        <v>3269</v>
      </c>
      <c r="H17" s="190">
        <v>1642</v>
      </c>
      <c r="I17" s="190">
        <v>1627</v>
      </c>
    </row>
    <row r="18" spans="1:9" s="58" customFormat="1" ht="14.25" customHeight="1">
      <c r="A18" s="141" t="s">
        <v>597</v>
      </c>
      <c r="B18" s="126">
        <v>12824</v>
      </c>
      <c r="C18" s="126">
        <v>6577</v>
      </c>
      <c r="D18" s="126">
        <v>6247</v>
      </c>
      <c r="F18" s="4">
        <v>51</v>
      </c>
      <c r="G18" s="190">
        <v>3306</v>
      </c>
      <c r="H18" s="190">
        <v>1632</v>
      </c>
      <c r="I18" s="190">
        <v>1674</v>
      </c>
    </row>
    <row r="19" spans="1:9" ht="14.25" customHeight="1">
      <c r="A19" s="4">
        <v>10</v>
      </c>
      <c r="B19" s="190">
        <v>2553</v>
      </c>
      <c r="C19" s="190">
        <v>1280</v>
      </c>
      <c r="D19" s="190">
        <v>1273</v>
      </c>
      <c r="F19" s="4">
        <v>52</v>
      </c>
      <c r="G19" s="190">
        <v>3107</v>
      </c>
      <c r="H19" s="190">
        <v>1574</v>
      </c>
      <c r="I19" s="190">
        <v>1533</v>
      </c>
    </row>
    <row r="20" spans="1:9" ht="14.25" customHeight="1">
      <c r="A20" s="4">
        <v>11</v>
      </c>
      <c r="B20" s="190">
        <v>2466</v>
      </c>
      <c r="C20" s="190">
        <v>1271</v>
      </c>
      <c r="D20" s="190">
        <v>1195</v>
      </c>
      <c r="F20" s="4">
        <v>53</v>
      </c>
      <c r="G20" s="190">
        <v>3229</v>
      </c>
      <c r="H20" s="190">
        <v>1592</v>
      </c>
      <c r="I20" s="190">
        <v>1637</v>
      </c>
    </row>
    <row r="21" spans="1:9" ht="14.25" customHeight="1">
      <c r="A21" s="4">
        <v>12</v>
      </c>
      <c r="B21" s="190">
        <v>2703</v>
      </c>
      <c r="C21" s="190">
        <v>1368</v>
      </c>
      <c r="D21" s="190">
        <v>1335</v>
      </c>
      <c r="F21" s="4">
        <v>54</v>
      </c>
      <c r="G21" s="190">
        <v>3404</v>
      </c>
      <c r="H21" s="190">
        <v>1727</v>
      </c>
      <c r="I21" s="190">
        <v>1677</v>
      </c>
    </row>
    <row r="22" spans="1:9" ht="14.25" customHeight="1">
      <c r="A22" s="4">
        <v>13</v>
      </c>
      <c r="B22" s="190">
        <v>2596</v>
      </c>
      <c r="C22" s="190">
        <v>1346</v>
      </c>
      <c r="D22" s="190">
        <v>1250</v>
      </c>
      <c r="F22" s="141" t="s">
        <v>672</v>
      </c>
      <c r="G22" s="126">
        <v>17760</v>
      </c>
      <c r="H22" s="126">
        <v>8774</v>
      </c>
      <c r="I22" s="126">
        <v>8986</v>
      </c>
    </row>
    <row r="23" spans="1:9" ht="14.25" customHeight="1">
      <c r="A23" s="4">
        <v>14</v>
      </c>
      <c r="B23" s="190">
        <v>2506</v>
      </c>
      <c r="C23" s="190">
        <v>1312</v>
      </c>
      <c r="D23" s="190">
        <v>1194</v>
      </c>
      <c r="F23" s="4">
        <v>55</v>
      </c>
      <c r="G23" s="190">
        <v>3389</v>
      </c>
      <c r="H23" s="190">
        <v>1741</v>
      </c>
      <c r="I23" s="190">
        <v>1648</v>
      </c>
    </row>
    <row r="24" spans="1:9" s="58" customFormat="1" ht="14.25" customHeight="1">
      <c r="A24" s="141" t="s">
        <v>598</v>
      </c>
      <c r="B24" s="126">
        <v>12745</v>
      </c>
      <c r="C24" s="126">
        <v>6538</v>
      </c>
      <c r="D24" s="126">
        <v>6207</v>
      </c>
      <c r="F24" s="4">
        <v>56</v>
      </c>
      <c r="G24" s="190">
        <v>3251</v>
      </c>
      <c r="H24" s="190">
        <v>1632</v>
      </c>
      <c r="I24" s="190">
        <v>1619</v>
      </c>
    </row>
    <row r="25" spans="1:9" ht="14.25" customHeight="1">
      <c r="A25" s="4">
        <v>15</v>
      </c>
      <c r="B25" s="190">
        <v>2516</v>
      </c>
      <c r="C25" s="190">
        <v>1273</v>
      </c>
      <c r="D25" s="190">
        <v>1243</v>
      </c>
      <c r="F25" s="4">
        <v>57</v>
      </c>
      <c r="G25" s="190">
        <v>3511</v>
      </c>
      <c r="H25" s="190">
        <v>1741</v>
      </c>
      <c r="I25" s="190">
        <v>1770</v>
      </c>
    </row>
    <row r="26" spans="1:9" ht="14.25" customHeight="1">
      <c r="A26" s="4">
        <v>16</v>
      </c>
      <c r="B26" s="190">
        <v>2568</v>
      </c>
      <c r="C26" s="190">
        <v>1331</v>
      </c>
      <c r="D26" s="190">
        <v>1237</v>
      </c>
      <c r="F26" s="4">
        <v>58</v>
      </c>
      <c r="G26" s="190">
        <v>3804</v>
      </c>
      <c r="H26" s="190">
        <v>1825</v>
      </c>
      <c r="I26" s="190">
        <v>1979</v>
      </c>
    </row>
    <row r="27" spans="1:9" ht="14.25" customHeight="1">
      <c r="A27" s="4">
        <v>17</v>
      </c>
      <c r="B27" s="190">
        <v>2583</v>
      </c>
      <c r="C27" s="190">
        <v>1333</v>
      </c>
      <c r="D27" s="190">
        <v>1250</v>
      </c>
      <c r="F27" s="4">
        <v>59</v>
      </c>
      <c r="G27" s="190">
        <v>3805</v>
      </c>
      <c r="H27" s="190">
        <v>1835</v>
      </c>
      <c r="I27" s="190">
        <v>1970</v>
      </c>
    </row>
    <row r="28" spans="1:9" ht="14.25" customHeight="1">
      <c r="A28" s="4">
        <v>18</v>
      </c>
      <c r="B28" s="190">
        <v>2527</v>
      </c>
      <c r="C28" s="190">
        <v>1278</v>
      </c>
      <c r="D28" s="190">
        <v>1249</v>
      </c>
      <c r="F28" s="141" t="s">
        <v>673</v>
      </c>
      <c r="G28" s="126">
        <v>18900</v>
      </c>
      <c r="H28" s="126">
        <v>9154</v>
      </c>
      <c r="I28" s="126">
        <v>9746</v>
      </c>
    </row>
    <row r="29" spans="1:9" ht="14.25" customHeight="1">
      <c r="A29" s="4">
        <v>19</v>
      </c>
      <c r="B29" s="190">
        <v>2551</v>
      </c>
      <c r="C29" s="190">
        <v>1323</v>
      </c>
      <c r="D29" s="190">
        <v>1228</v>
      </c>
      <c r="F29" s="4">
        <v>60</v>
      </c>
      <c r="G29" s="190">
        <v>4064</v>
      </c>
      <c r="H29" s="190">
        <v>1995</v>
      </c>
      <c r="I29" s="190">
        <v>2069</v>
      </c>
    </row>
    <row r="30" spans="1:9" s="58" customFormat="1" ht="14.25" customHeight="1">
      <c r="A30" s="141" t="s">
        <v>599</v>
      </c>
      <c r="B30" s="126">
        <v>14451</v>
      </c>
      <c r="C30" s="126">
        <v>7289</v>
      </c>
      <c r="D30" s="126">
        <v>7162</v>
      </c>
      <c r="F30" s="4">
        <v>61</v>
      </c>
      <c r="G30" s="190">
        <v>4179</v>
      </c>
      <c r="H30" s="190">
        <v>2046</v>
      </c>
      <c r="I30" s="190">
        <v>2133</v>
      </c>
    </row>
    <row r="31" spans="1:9" ht="14.25" customHeight="1">
      <c r="A31" s="4">
        <v>20</v>
      </c>
      <c r="B31" s="190">
        <v>2715</v>
      </c>
      <c r="C31" s="190">
        <v>1376</v>
      </c>
      <c r="D31" s="190">
        <v>1339</v>
      </c>
      <c r="F31" s="4">
        <v>62</v>
      </c>
      <c r="G31" s="190">
        <v>4353</v>
      </c>
      <c r="H31" s="190">
        <v>2039</v>
      </c>
      <c r="I31" s="190">
        <v>2314</v>
      </c>
    </row>
    <row r="32" spans="1:9" ht="14.25" customHeight="1">
      <c r="A32" s="4">
        <v>21</v>
      </c>
      <c r="B32" s="190">
        <v>2700</v>
      </c>
      <c r="C32" s="190">
        <v>1365</v>
      </c>
      <c r="D32" s="190">
        <v>1335</v>
      </c>
      <c r="F32" s="4">
        <v>63</v>
      </c>
      <c r="G32" s="190">
        <v>3775</v>
      </c>
      <c r="H32" s="190">
        <v>1825</v>
      </c>
      <c r="I32" s="190">
        <v>1950</v>
      </c>
    </row>
    <row r="33" spans="1:9" ht="14.25" customHeight="1">
      <c r="A33" s="4">
        <v>22</v>
      </c>
      <c r="B33" s="190">
        <v>2887</v>
      </c>
      <c r="C33" s="190">
        <v>1443</v>
      </c>
      <c r="D33" s="190">
        <v>1444</v>
      </c>
      <c r="F33" s="4">
        <v>64</v>
      </c>
      <c r="G33" s="190">
        <v>2529</v>
      </c>
      <c r="H33" s="190">
        <v>1249</v>
      </c>
      <c r="I33" s="190">
        <v>1280</v>
      </c>
    </row>
    <row r="34" spans="1:9" ht="14.25" customHeight="1">
      <c r="A34" s="4">
        <v>23</v>
      </c>
      <c r="B34" s="190">
        <v>3030</v>
      </c>
      <c r="C34" s="190">
        <v>1552</v>
      </c>
      <c r="D34" s="190">
        <v>1478</v>
      </c>
      <c r="F34" s="141" t="s">
        <v>674</v>
      </c>
      <c r="G34" s="126">
        <v>16190</v>
      </c>
      <c r="H34" s="126">
        <v>7692</v>
      </c>
      <c r="I34" s="126">
        <v>8498</v>
      </c>
    </row>
    <row r="35" spans="1:9" ht="14.25" customHeight="1">
      <c r="A35" s="4">
        <v>24</v>
      </c>
      <c r="B35" s="190">
        <v>3119</v>
      </c>
      <c r="C35" s="190">
        <v>1553</v>
      </c>
      <c r="D35" s="190">
        <v>1566</v>
      </c>
      <c r="F35" s="4">
        <v>65</v>
      </c>
      <c r="G35" s="190">
        <v>2943</v>
      </c>
      <c r="H35" s="190">
        <v>1417</v>
      </c>
      <c r="I35" s="190">
        <v>1526</v>
      </c>
    </row>
    <row r="36" spans="1:9" s="58" customFormat="1" ht="14.25" customHeight="1">
      <c r="A36" s="141" t="s">
        <v>600</v>
      </c>
      <c r="B36" s="126">
        <v>15782</v>
      </c>
      <c r="C36" s="126">
        <v>7636</v>
      </c>
      <c r="D36" s="126">
        <v>8146</v>
      </c>
      <c r="F36" s="4">
        <v>66</v>
      </c>
      <c r="G36" s="190">
        <v>3521</v>
      </c>
      <c r="H36" s="190">
        <v>1655</v>
      </c>
      <c r="I36" s="190">
        <v>1866</v>
      </c>
    </row>
    <row r="37" spans="1:9" ht="14.25" customHeight="1">
      <c r="A37" s="4">
        <v>25</v>
      </c>
      <c r="B37" s="190">
        <v>3102</v>
      </c>
      <c r="C37" s="190">
        <v>1489</v>
      </c>
      <c r="D37" s="190">
        <v>1613</v>
      </c>
      <c r="F37" s="4">
        <v>67</v>
      </c>
      <c r="G37" s="190">
        <v>3271</v>
      </c>
      <c r="H37" s="190">
        <v>1498</v>
      </c>
      <c r="I37" s="190">
        <v>1773</v>
      </c>
    </row>
    <row r="38" spans="1:9" ht="14.25" customHeight="1">
      <c r="A38" s="4">
        <v>26</v>
      </c>
      <c r="B38" s="190">
        <v>3055</v>
      </c>
      <c r="C38" s="190">
        <v>1430</v>
      </c>
      <c r="D38" s="190">
        <v>1625</v>
      </c>
      <c r="F38" s="4">
        <v>68</v>
      </c>
      <c r="G38" s="190">
        <v>3224</v>
      </c>
      <c r="H38" s="190">
        <v>1559</v>
      </c>
      <c r="I38" s="190">
        <v>1665</v>
      </c>
    </row>
    <row r="39" spans="1:9" ht="14.25" customHeight="1">
      <c r="A39" s="4">
        <v>27</v>
      </c>
      <c r="B39" s="190">
        <v>3142</v>
      </c>
      <c r="C39" s="190">
        <v>1548</v>
      </c>
      <c r="D39" s="190">
        <v>1594</v>
      </c>
      <c r="F39" s="4">
        <v>69</v>
      </c>
      <c r="G39" s="190">
        <v>3231</v>
      </c>
      <c r="H39" s="190">
        <v>1563</v>
      </c>
      <c r="I39" s="190">
        <v>1668</v>
      </c>
    </row>
    <row r="40" spans="1:9" ht="14.25" customHeight="1">
      <c r="A40" s="4">
        <v>28</v>
      </c>
      <c r="B40" s="190">
        <v>3248</v>
      </c>
      <c r="C40" s="190">
        <v>1624</v>
      </c>
      <c r="D40" s="190">
        <v>1624</v>
      </c>
      <c r="F40" s="141" t="s">
        <v>675</v>
      </c>
      <c r="G40" s="126">
        <v>13629</v>
      </c>
      <c r="H40" s="126">
        <v>6337</v>
      </c>
      <c r="I40" s="126">
        <v>7292</v>
      </c>
    </row>
    <row r="41" spans="1:9" ht="14.25" customHeight="1">
      <c r="A41" s="4">
        <v>29</v>
      </c>
      <c r="B41" s="190">
        <v>3235</v>
      </c>
      <c r="C41" s="190">
        <v>1545</v>
      </c>
      <c r="D41" s="190">
        <v>1690</v>
      </c>
      <c r="F41" s="141" t="s">
        <v>607</v>
      </c>
      <c r="G41" s="126">
        <v>11490</v>
      </c>
      <c r="H41" s="126">
        <v>5005</v>
      </c>
      <c r="I41" s="126">
        <v>6485</v>
      </c>
    </row>
    <row r="42" spans="1:9" s="58" customFormat="1" ht="14.25" customHeight="1">
      <c r="A42" s="141" t="s">
        <v>601</v>
      </c>
      <c r="B42" s="126">
        <v>17718</v>
      </c>
      <c r="C42" s="126">
        <v>8839</v>
      </c>
      <c r="D42" s="126">
        <v>8879</v>
      </c>
      <c r="F42" s="141" t="s">
        <v>606</v>
      </c>
      <c r="G42" s="126">
        <v>8580</v>
      </c>
      <c r="H42" s="126">
        <v>3481</v>
      </c>
      <c r="I42" s="126">
        <v>5099</v>
      </c>
    </row>
    <row r="43" spans="1:9" ht="14.25" customHeight="1">
      <c r="A43" s="4">
        <v>30</v>
      </c>
      <c r="B43" s="190">
        <v>3391</v>
      </c>
      <c r="C43" s="190">
        <v>1685</v>
      </c>
      <c r="D43" s="190">
        <v>1706</v>
      </c>
      <c r="F43" s="141" t="s">
        <v>605</v>
      </c>
      <c r="G43" s="126">
        <v>4936</v>
      </c>
      <c r="H43" s="126">
        <v>1517</v>
      </c>
      <c r="I43" s="126">
        <v>3419</v>
      </c>
    </row>
    <row r="44" spans="1:9" ht="14.25" customHeight="1">
      <c r="A44" s="4">
        <v>31</v>
      </c>
      <c r="B44" s="190">
        <v>3350</v>
      </c>
      <c r="C44" s="190">
        <v>1692</v>
      </c>
      <c r="D44" s="190">
        <v>1658</v>
      </c>
      <c r="F44" s="141" t="s">
        <v>604</v>
      </c>
      <c r="G44" s="126">
        <v>1953</v>
      </c>
      <c r="H44" s="126">
        <v>502</v>
      </c>
      <c r="I44" s="126">
        <v>1451</v>
      </c>
    </row>
    <row r="45" spans="1:9" ht="14.25" customHeight="1">
      <c r="A45" s="4">
        <v>32</v>
      </c>
      <c r="B45" s="190">
        <v>3404</v>
      </c>
      <c r="C45" s="190">
        <v>1694</v>
      </c>
      <c r="D45" s="190">
        <v>1710</v>
      </c>
      <c r="F45" s="141" t="s">
        <v>603</v>
      </c>
      <c r="G45" s="126">
        <v>734</v>
      </c>
      <c r="H45" s="126">
        <v>172</v>
      </c>
      <c r="I45" s="126">
        <v>562</v>
      </c>
    </row>
    <row r="46" spans="1:9" ht="14.25" customHeight="1">
      <c r="A46" s="4">
        <v>33</v>
      </c>
      <c r="B46" s="190">
        <v>3724</v>
      </c>
      <c r="C46" s="190">
        <v>1865</v>
      </c>
      <c r="D46" s="190">
        <v>1859</v>
      </c>
      <c r="F46" s="141" t="s">
        <v>612</v>
      </c>
      <c r="G46" s="191">
        <v>84</v>
      </c>
      <c r="H46" s="126">
        <v>-1</v>
      </c>
      <c r="I46" s="126">
        <v>85</v>
      </c>
    </row>
    <row r="47" spans="1:9" ht="14.25" customHeight="1">
      <c r="A47" s="4">
        <v>34</v>
      </c>
      <c r="B47" s="190">
        <v>3849</v>
      </c>
      <c r="C47" s="190">
        <v>1903</v>
      </c>
      <c r="D47" s="190">
        <v>1946</v>
      </c>
      <c r="F47" s="4" t="s">
        <v>345</v>
      </c>
      <c r="G47" s="190">
        <v>229</v>
      </c>
      <c r="H47" s="190">
        <v>126</v>
      </c>
      <c r="I47" s="190">
        <v>103</v>
      </c>
    </row>
    <row r="48" spans="1:9" s="58" customFormat="1" ht="14.25" customHeight="1">
      <c r="A48" s="141" t="s">
        <v>602</v>
      </c>
      <c r="B48" s="126">
        <v>21378</v>
      </c>
      <c r="C48" s="126">
        <v>10750</v>
      </c>
      <c r="D48" s="126">
        <v>10628</v>
      </c>
      <c r="F48" s="4" t="s">
        <v>346</v>
      </c>
      <c r="G48" s="199">
        <v>43.4</v>
      </c>
      <c r="H48" s="199">
        <v>42</v>
      </c>
      <c r="I48" s="199">
        <v>44.8</v>
      </c>
    </row>
    <row r="49" spans="1:9" ht="14.25" customHeight="1">
      <c r="A49" s="4">
        <v>35</v>
      </c>
      <c r="B49" s="190">
        <v>4146</v>
      </c>
      <c r="C49" s="190">
        <v>2111</v>
      </c>
      <c r="D49" s="190">
        <v>2035</v>
      </c>
      <c r="I49" s="167" t="s">
        <v>327</v>
      </c>
    </row>
    <row r="50" spans="1:4" ht="14.25" customHeight="1">
      <c r="A50" s="4">
        <v>36</v>
      </c>
      <c r="B50" s="190">
        <v>4229</v>
      </c>
      <c r="C50" s="190">
        <v>2090</v>
      </c>
      <c r="D50" s="190">
        <v>2139</v>
      </c>
    </row>
    <row r="51" spans="1:4" ht="14.25" customHeight="1">
      <c r="A51" s="4">
        <v>37</v>
      </c>
      <c r="B51" s="190">
        <v>4522</v>
      </c>
      <c r="C51" s="190">
        <v>2228</v>
      </c>
      <c r="D51" s="190">
        <v>2294</v>
      </c>
    </row>
    <row r="52" spans="1:4" ht="14.25" customHeight="1">
      <c r="A52" s="4">
        <v>38</v>
      </c>
      <c r="B52" s="190">
        <v>4301</v>
      </c>
      <c r="C52" s="190">
        <v>2176</v>
      </c>
      <c r="D52" s="190">
        <v>2125</v>
      </c>
    </row>
    <row r="53" spans="1:4" ht="14.25" customHeight="1">
      <c r="A53" s="4">
        <v>39</v>
      </c>
      <c r="B53" s="190">
        <v>4180</v>
      </c>
      <c r="C53" s="190">
        <v>2145</v>
      </c>
      <c r="D53" s="190">
        <v>2035</v>
      </c>
    </row>
    <row r="54" ht="9.75" customHeight="1">
      <c r="B54" s="192"/>
    </row>
    <row r="55" spans="1:9" s="168" customFormat="1" ht="18" customHeight="1">
      <c r="A55" s="236" t="s">
        <v>613</v>
      </c>
      <c r="B55" s="236"/>
      <c r="C55" s="236"/>
      <c r="D55" s="236"/>
      <c r="E55" s="236"/>
      <c r="F55" s="236"/>
      <c r="G55" s="236"/>
      <c r="H55" s="236"/>
      <c r="I55" s="236"/>
    </row>
    <row r="56" s="168" customFormat="1" ht="18" customHeight="1">
      <c r="A56" s="193" t="s">
        <v>683</v>
      </c>
    </row>
    <row r="57" s="168" customFormat="1" ht="18" customHeight="1">
      <c r="A57" s="193" t="s">
        <v>689</v>
      </c>
    </row>
    <row r="58" s="27" customFormat="1" ht="18" customHeight="1">
      <c r="A58" s="60" t="s">
        <v>614</v>
      </c>
    </row>
    <row r="59" ht="14.25" customHeight="1"/>
    <row r="60" ht="13.5">
      <c r="A60" s="2" t="s">
        <v>615</v>
      </c>
    </row>
  </sheetData>
  <sheetProtection/>
  <mergeCells count="1">
    <mergeCell ref="A55:I55"/>
  </mergeCells>
  <conditionalFormatting sqref="G45:I45">
    <cfRule type="cellIs" priority="1" dxfId="0" operator="notEqual" stopIfTrue="1">
      <formula>#REF!</formula>
    </cfRule>
  </conditionalFormatting>
  <printOptions/>
  <pageMargins left="0.72" right="0.31496062992125984" top="0.76" bottom="0.5118110236220472" header="0.42" footer="0.2755905511811024"/>
  <pageSetup horizontalDpi="300" verticalDpi="300" orientation="portrait" paperSize="9" scale="95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75" zoomScaleNormal="75" zoomScalePageLayoutView="0" workbookViewId="0" topLeftCell="A1">
      <pane xSplit="1" ySplit="5" topLeftCell="B6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1" sqref="A1"/>
    </sheetView>
  </sheetViews>
  <sheetFormatPr defaultColWidth="9.00390625" defaultRowHeight="13.5"/>
  <cols>
    <col min="1" max="1" width="10.625" style="2" customWidth="1"/>
    <col min="2" max="2" width="10.125" style="2" customWidth="1"/>
    <col min="3" max="3" width="10.00390625" style="2" bestFit="1" customWidth="1"/>
    <col min="4" max="4" width="9.25390625" style="2" bestFit="1" customWidth="1"/>
    <col min="5" max="6" width="10.00390625" style="2" bestFit="1" customWidth="1"/>
    <col min="7" max="7" width="10.125" style="2" customWidth="1"/>
    <col min="8" max="8" width="9.25390625" style="2" bestFit="1" customWidth="1"/>
    <col min="9" max="11" width="10.00390625" style="2" bestFit="1" customWidth="1"/>
    <col min="12" max="12" width="9.25390625" style="2" bestFit="1" customWidth="1"/>
    <col min="13" max="14" width="10.00390625" style="2" bestFit="1" customWidth="1"/>
    <col min="15" max="15" width="9.25390625" style="2" bestFit="1" customWidth="1"/>
    <col min="16" max="18" width="9.125" style="2" bestFit="1" customWidth="1"/>
    <col min="19" max="16384" width="9.00390625" style="2" customWidth="1"/>
  </cols>
  <sheetData>
    <row r="1" ht="18" customHeight="1">
      <c r="A1" s="166" t="s">
        <v>788</v>
      </c>
    </row>
    <row r="2" ht="18" customHeight="1">
      <c r="R2" s="52" t="s">
        <v>594</v>
      </c>
    </row>
    <row r="3" spans="1:18" ht="18" customHeight="1">
      <c r="A3" s="230" t="s">
        <v>325</v>
      </c>
      <c r="B3" s="230" t="s">
        <v>261</v>
      </c>
      <c r="C3" s="230" t="s">
        <v>662</v>
      </c>
      <c r="D3" s="230"/>
      <c r="E3" s="230"/>
      <c r="F3" s="230"/>
      <c r="G3" s="230" t="s">
        <v>663</v>
      </c>
      <c r="H3" s="230"/>
      <c r="I3" s="230"/>
      <c r="J3" s="230"/>
      <c r="K3" s="230" t="s">
        <v>664</v>
      </c>
      <c r="L3" s="230"/>
      <c r="M3" s="230"/>
      <c r="N3" s="230"/>
      <c r="O3" s="231" t="s">
        <v>369</v>
      </c>
      <c r="P3" s="231" t="s">
        <v>370</v>
      </c>
      <c r="Q3" s="231" t="s">
        <v>371</v>
      </c>
      <c r="R3" s="231" t="s">
        <v>372</v>
      </c>
    </row>
    <row r="4" spans="1:18" ht="18" customHeight="1">
      <c r="A4" s="230"/>
      <c r="B4" s="230"/>
      <c r="C4" s="237" t="s">
        <v>365</v>
      </c>
      <c r="D4" s="48"/>
      <c r="E4" s="230" t="s">
        <v>336</v>
      </c>
      <c r="F4" s="230" t="s">
        <v>337</v>
      </c>
      <c r="G4" s="237" t="s">
        <v>366</v>
      </c>
      <c r="H4" s="48"/>
      <c r="I4" s="230" t="s">
        <v>336</v>
      </c>
      <c r="J4" s="230" t="s">
        <v>337</v>
      </c>
      <c r="K4" s="237" t="s">
        <v>367</v>
      </c>
      <c r="L4" s="48"/>
      <c r="M4" s="230" t="s">
        <v>336</v>
      </c>
      <c r="N4" s="230" t="s">
        <v>337</v>
      </c>
      <c r="O4" s="232"/>
      <c r="P4" s="232"/>
      <c r="Q4" s="232"/>
      <c r="R4" s="232"/>
    </row>
    <row r="5" spans="1:18" ht="18" customHeight="1">
      <c r="A5" s="230"/>
      <c r="B5" s="230"/>
      <c r="C5" s="238"/>
      <c r="D5" s="4" t="s">
        <v>368</v>
      </c>
      <c r="E5" s="230"/>
      <c r="F5" s="230"/>
      <c r="G5" s="238"/>
      <c r="H5" s="4" t="s">
        <v>368</v>
      </c>
      <c r="I5" s="230"/>
      <c r="J5" s="230"/>
      <c r="K5" s="238"/>
      <c r="L5" s="4" t="s">
        <v>368</v>
      </c>
      <c r="M5" s="230"/>
      <c r="N5" s="230"/>
      <c r="O5" s="232"/>
      <c r="P5" s="232"/>
      <c r="Q5" s="232"/>
      <c r="R5" s="232"/>
    </row>
    <row r="6" spans="1:18" ht="24" customHeight="1">
      <c r="A6" s="5" t="s">
        <v>652</v>
      </c>
      <c r="B6" s="7">
        <v>246739</v>
      </c>
      <c r="C6" s="7">
        <v>38317</v>
      </c>
      <c r="D6" s="8">
        <v>15.5</v>
      </c>
      <c r="E6" s="7">
        <v>19580</v>
      </c>
      <c r="F6" s="7">
        <v>18737</v>
      </c>
      <c r="G6" s="7">
        <v>168589</v>
      </c>
      <c r="H6" s="8">
        <v>68.3</v>
      </c>
      <c r="I6" s="7">
        <v>83746</v>
      </c>
      <c r="J6" s="7">
        <v>84843</v>
      </c>
      <c r="K6" s="7">
        <v>39359</v>
      </c>
      <c r="L6" s="8">
        <v>16</v>
      </c>
      <c r="M6" s="7">
        <v>16789</v>
      </c>
      <c r="N6" s="7">
        <v>22570</v>
      </c>
      <c r="O6" s="8">
        <v>22.7</v>
      </c>
      <c r="P6" s="8">
        <v>23.3</v>
      </c>
      <c r="Q6" s="8">
        <v>46.1</v>
      </c>
      <c r="R6" s="8">
        <v>102.7</v>
      </c>
    </row>
    <row r="7" spans="1:18" ht="24" customHeight="1">
      <c r="A7" s="5" t="s">
        <v>653</v>
      </c>
      <c r="B7" s="7">
        <v>247165</v>
      </c>
      <c r="C7" s="7">
        <v>37760</v>
      </c>
      <c r="D7" s="8">
        <v>15.3</v>
      </c>
      <c r="E7" s="7">
        <v>19325</v>
      </c>
      <c r="F7" s="7">
        <v>18435</v>
      </c>
      <c r="G7" s="7">
        <v>168011</v>
      </c>
      <c r="H7" s="8">
        <v>68</v>
      </c>
      <c r="I7" s="7">
        <v>83278</v>
      </c>
      <c r="J7" s="7">
        <v>84733</v>
      </c>
      <c r="K7" s="7">
        <v>40920</v>
      </c>
      <c r="L7" s="8">
        <v>16.6</v>
      </c>
      <c r="M7" s="7">
        <v>17482</v>
      </c>
      <c r="N7" s="7">
        <v>23438</v>
      </c>
      <c r="O7" s="8">
        <v>22.5</v>
      </c>
      <c r="P7" s="8">
        <v>24.4</v>
      </c>
      <c r="Q7" s="8">
        <v>46.8</v>
      </c>
      <c r="R7" s="8">
        <v>108.4</v>
      </c>
    </row>
    <row r="8" spans="1:18" ht="24" customHeight="1">
      <c r="A8" s="5" t="s">
        <v>654</v>
      </c>
      <c r="B8" s="7">
        <v>248216</v>
      </c>
      <c r="C8" s="7">
        <v>37392</v>
      </c>
      <c r="D8" s="8">
        <v>15.1</v>
      </c>
      <c r="E8" s="7">
        <v>19208</v>
      </c>
      <c r="F8" s="7">
        <v>18184</v>
      </c>
      <c r="G8" s="7">
        <v>167965</v>
      </c>
      <c r="H8" s="8">
        <v>67.7</v>
      </c>
      <c r="I8" s="7">
        <v>83139</v>
      </c>
      <c r="J8" s="7">
        <v>84826</v>
      </c>
      <c r="K8" s="7">
        <v>42385</v>
      </c>
      <c r="L8" s="8">
        <v>17.1</v>
      </c>
      <c r="M8" s="7">
        <v>18096</v>
      </c>
      <c r="N8" s="7">
        <v>24289</v>
      </c>
      <c r="O8" s="8">
        <v>22.3</v>
      </c>
      <c r="P8" s="8">
        <v>25.2</v>
      </c>
      <c r="Q8" s="8">
        <v>47.5</v>
      </c>
      <c r="R8" s="8">
        <v>113.4</v>
      </c>
    </row>
    <row r="9" spans="1:18" ht="24" customHeight="1">
      <c r="A9" s="5" t="s">
        <v>655</v>
      </c>
      <c r="B9" s="7">
        <v>248987</v>
      </c>
      <c r="C9" s="7">
        <v>37168</v>
      </c>
      <c r="D9" s="8">
        <v>14.9</v>
      </c>
      <c r="E9" s="7">
        <v>19097</v>
      </c>
      <c r="F9" s="7">
        <v>18071</v>
      </c>
      <c r="G9" s="7">
        <v>167643</v>
      </c>
      <c r="H9" s="8">
        <v>67.3</v>
      </c>
      <c r="I9" s="7">
        <v>83034</v>
      </c>
      <c r="J9" s="7">
        <v>84609</v>
      </c>
      <c r="K9" s="7">
        <v>43702</v>
      </c>
      <c r="L9" s="8">
        <v>17.6</v>
      </c>
      <c r="M9" s="7">
        <v>18640</v>
      </c>
      <c r="N9" s="7">
        <v>25062</v>
      </c>
      <c r="O9" s="8">
        <v>22.2</v>
      </c>
      <c r="P9" s="8">
        <v>26.1</v>
      </c>
      <c r="Q9" s="8">
        <v>48.2</v>
      </c>
      <c r="R9" s="8">
        <v>117.6</v>
      </c>
    </row>
    <row r="10" spans="1:18" s="35" customFormat="1" ht="24" customHeight="1">
      <c r="A10" s="5" t="s">
        <v>656</v>
      </c>
      <c r="B10" s="15">
        <v>249257</v>
      </c>
      <c r="C10" s="15">
        <v>36773</v>
      </c>
      <c r="D10" s="16">
        <v>14.8</v>
      </c>
      <c r="E10" s="15">
        <v>18903</v>
      </c>
      <c r="F10" s="15">
        <v>17870</v>
      </c>
      <c r="G10" s="15">
        <v>167286</v>
      </c>
      <c r="H10" s="16">
        <v>67.1</v>
      </c>
      <c r="I10" s="15">
        <v>82914</v>
      </c>
      <c r="J10" s="15">
        <v>84372</v>
      </c>
      <c r="K10" s="15">
        <v>44724</v>
      </c>
      <c r="L10" s="16">
        <v>17.9</v>
      </c>
      <c r="M10" s="15">
        <v>19066</v>
      </c>
      <c r="N10" s="15">
        <v>25658</v>
      </c>
      <c r="O10" s="16">
        <v>22</v>
      </c>
      <c r="P10" s="16">
        <v>26.7</v>
      </c>
      <c r="Q10" s="16">
        <v>48.7</v>
      </c>
      <c r="R10" s="16">
        <v>121.6</v>
      </c>
    </row>
    <row r="11" spans="1:18" s="35" customFormat="1" ht="24" customHeight="1">
      <c r="A11" s="5" t="s">
        <v>657</v>
      </c>
      <c r="B11" s="15">
        <v>262603</v>
      </c>
      <c r="C11" s="15">
        <v>38118</v>
      </c>
      <c r="D11" s="16">
        <v>14.5</v>
      </c>
      <c r="E11" s="15">
        <v>19502</v>
      </c>
      <c r="F11" s="15">
        <v>18616</v>
      </c>
      <c r="G11" s="15">
        <v>174321</v>
      </c>
      <c r="H11" s="16">
        <v>66.4</v>
      </c>
      <c r="I11" s="15">
        <v>86473</v>
      </c>
      <c r="J11" s="15">
        <v>87848</v>
      </c>
      <c r="K11" s="15">
        <v>49935</v>
      </c>
      <c r="L11" s="16">
        <v>19</v>
      </c>
      <c r="M11" s="15">
        <v>21334</v>
      </c>
      <c r="N11" s="15">
        <v>28601</v>
      </c>
      <c r="O11" s="16">
        <v>21.9</v>
      </c>
      <c r="P11" s="16">
        <v>28.6</v>
      </c>
      <c r="Q11" s="16">
        <v>50.5</v>
      </c>
      <c r="R11" s="16">
        <v>131</v>
      </c>
    </row>
    <row r="12" spans="1:18" s="35" customFormat="1" ht="24" customHeight="1">
      <c r="A12" s="5" t="s">
        <v>658</v>
      </c>
      <c r="B12" s="15">
        <v>263267</v>
      </c>
      <c r="C12" s="15">
        <v>37838</v>
      </c>
      <c r="D12" s="16">
        <v>14.4</v>
      </c>
      <c r="E12" s="15">
        <v>19428</v>
      </c>
      <c r="F12" s="15">
        <v>18410</v>
      </c>
      <c r="G12" s="15">
        <v>173704</v>
      </c>
      <c r="H12" s="16">
        <v>66</v>
      </c>
      <c r="I12" s="15">
        <v>86099</v>
      </c>
      <c r="J12" s="15">
        <v>87605</v>
      </c>
      <c r="K12" s="15">
        <v>51496</v>
      </c>
      <c r="L12" s="16">
        <v>19.6</v>
      </c>
      <c r="M12" s="15">
        <v>22105</v>
      </c>
      <c r="N12" s="15">
        <v>29391</v>
      </c>
      <c r="O12" s="16">
        <v>21.8</v>
      </c>
      <c r="P12" s="16">
        <v>29.6</v>
      </c>
      <c r="Q12" s="16">
        <v>51.4</v>
      </c>
      <c r="R12" s="16">
        <v>136.1</v>
      </c>
    </row>
    <row r="13" spans="1:18" s="35" customFormat="1" ht="24" customHeight="1">
      <c r="A13" s="5" t="s">
        <v>659</v>
      </c>
      <c r="B13" s="15">
        <v>263661</v>
      </c>
      <c r="C13" s="15">
        <v>37577</v>
      </c>
      <c r="D13" s="16">
        <v>14.3</v>
      </c>
      <c r="E13" s="15">
        <v>19313</v>
      </c>
      <c r="F13" s="15">
        <v>18264</v>
      </c>
      <c r="G13" s="15">
        <v>172494</v>
      </c>
      <c r="H13" s="16">
        <v>65.4</v>
      </c>
      <c r="I13" s="15">
        <v>85446</v>
      </c>
      <c r="J13" s="15">
        <v>87048</v>
      </c>
      <c r="K13" s="15">
        <v>53361</v>
      </c>
      <c r="L13" s="16">
        <v>20.2</v>
      </c>
      <c r="M13" s="15">
        <v>22944</v>
      </c>
      <c r="N13" s="15">
        <v>30417</v>
      </c>
      <c r="O13" s="16">
        <v>21.8</v>
      </c>
      <c r="P13" s="16">
        <v>30.9</v>
      </c>
      <c r="Q13" s="16">
        <v>52.7</v>
      </c>
      <c r="R13" s="16">
        <v>142</v>
      </c>
    </row>
    <row r="14" spans="1:18" s="35" customFormat="1" ht="24" customHeight="1">
      <c r="A14" s="5" t="s">
        <v>660</v>
      </c>
      <c r="B14" s="15">
        <v>264171</v>
      </c>
      <c r="C14" s="15">
        <v>37265</v>
      </c>
      <c r="D14" s="16">
        <v>14.1</v>
      </c>
      <c r="E14" s="15">
        <v>19161</v>
      </c>
      <c r="F14" s="15">
        <v>18104</v>
      </c>
      <c r="G14" s="15">
        <v>171643</v>
      </c>
      <c r="H14" s="16">
        <v>65</v>
      </c>
      <c r="I14" s="15">
        <v>85081</v>
      </c>
      <c r="J14" s="15">
        <v>86562</v>
      </c>
      <c r="K14" s="15">
        <v>55034</v>
      </c>
      <c r="L14" s="16">
        <v>20.8</v>
      </c>
      <c r="M14" s="15">
        <v>23645</v>
      </c>
      <c r="N14" s="15">
        <v>31389</v>
      </c>
      <c r="O14" s="16">
        <v>21.7</v>
      </c>
      <c r="P14" s="16">
        <v>32.1</v>
      </c>
      <c r="Q14" s="16">
        <v>53.8</v>
      </c>
      <c r="R14" s="16">
        <v>147.7</v>
      </c>
    </row>
    <row r="15" spans="1:18" s="35" customFormat="1" ht="24" customHeight="1">
      <c r="A15" s="5" t="s">
        <v>661</v>
      </c>
      <c r="B15" s="15">
        <v>265270</v>
      </c>
      <c r="C15" s="15">
        <v>37178</v>
      </c>
      <c r="D15" s="16">
        <v>14</v>
      </c>
      <c r="E15" s="15">
        <v>19107</v>
      </c>
      <c r="F15" s="15">
        <v>18071</v>
      </c>
      <c r="G15" s="15">
        <v>171098</v>
      </c>
      <c r="H15" s="16">
        <v>64.5</v>
      </c>
      <c r="I15" s="15">
        <v>85007</v>
      </c>
      <c r="J15" s="15">
        <v>86091</v>
      </c>
      <c r="K15" s="15">
        <v>56765</v>
      </c>
      <c r="L15" s="16">
        <v>21.4</v>
      </c>
      <c r="M15" s="15">
        <v>24393</v>
      </c>
      <c r="N15" s="15">
        <v>32372</v>
      </c>
      <c r="O15" s="16">
        <v>21.7</v>
      </c>
      <c r="P15" s="16">
        <v>33.2</v>
      </c>
      <c r="Q15" s="16">
        <v>54.9</v>
      </c>
      <c r="R15" s="16">
        <v>152.7</v>
      </c>
    </row>
    <row r="16" spans="1:18" s="35" customFormat="1" ht="24" customHeight="1">
      <c r="A16" s="128" t="s">
        <v>680</v>
      </c>
      <c r="B16" s="139">
        <v>266078</v>
      </c>
      <c r="C16" s="139">
        <v>37233</v>
      </c>
      <c r="D16" s="135">
        <v>14</v>
      </c>
      <c r="E16" s="139">
        <v>19224</v>
      </c>
      <c r="F16" s="139">
        <v>18009</v>
      </c>
      <c r="G16" s="139">
        <v>171020</v>
      </c>
      <c r="H16" s="135">
        <v>64.3</v>
      </c>
      <c r="I16" s="204">
        <v>84980</v>
      </c>
      <c r="J16" s="139">
        <v>86040</v>
      </c>
      <c r="K16" s="139">
        <v>57596</v>
      </c>
      <c r="L16" s="135">
        <v>21.7</v>
      </c>
      <c r="M16" s="139">
        <v>24705</v>
      </c>
      <c r="N16" s="139">
        <v>32891</v>
      </c>
      <c r="O16" s="135">
        <f>C16*100/G16</f>
        <v>21.771137878610688</v>
      </c>
      <c r="P16" s="135">
        <f>K16*100/G16</f>
        <v>33.6779324055666</v>
      </c>
      <c r="Q16" s="135">
        <f>(C16+K16)*100/G16</f>
        <v>55.44907028417729</v>
      </c>
      <c r="R16" s="135">
        <f>K16*100/C16</f>
        <v>154.69073134047753</v>
      </c>
    </row>
    <row r="17" spans="1:18" ht="18" customHeight="1">
      <c r="A17" s="53"/>
      <c r="B17" s="117"/>
      <c r="C17" s="54"/>
      <c r="D17" s="19"/>
      <c r="E17" s="54"/>
      <c r="F17" s="54"/>
      <c r="G17" s="54"/>
      <c r="H17" s="19"/>
      <c r="I17" s="54"/>
      <c r="J17" s="54"/>
      <c r="K17" s="54"/>
      <c r="L17" s="19"/>
      <c r="M17" s="54"/>
      <c r="N17" s="54"/>
      <c r="O17" s="19"/>
      <c r="P17" s="19"/>
      <c r="R17" s="55" t="s">
        <v>424</v>
      </c>
    </row>
    <row r="18" spans="1:10" ht="18" customHeight="1">
      <c r="A18" s="60" t="s">
        <v>690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2" customHeight="1">
      <c r="A19" s="2" t="s">
        <v>778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4" ht="13.5">
      <c r="A20" s="205" t="s">
        <v>779</v>
      </c>
      <c r="D20" s="124"/>
    </row>
  </sheetData>
  <sheetProtection/>
  <mergeCells count="18">
    <mergeCell ref="R3:R5"/>
    <mergeCell ref="A3:A5"/>
    <mergeCell ref="B3:B5"/>
    <mergeCell ref="C4:C5"/>
    <mergeCell ref="E4:E5"/>
    <mergeCell ref="F4:F5"/>
    <mergeCell ref="G4:G5"/>
    <mergeCell ref="I4:I5"/>
    <mergeCell ref="J4:J5"/>
    <mergeCell ref="P3:P5"/>
    <mergeCell ref="Q3:Q5"/>
    <mergeCell ref="C3:F3"/>
    <mergeCell ref="G3:J3"/>
    <mergeCell ref="K3:N3"/>
    <mergeCell ref="M4:M5"/>
    <mergeCell ref="N4:N5"/>
    <mergeCell ref="K4:K5"/>
    <mergeCell ref="O3:O5"/>
  </mergeCells>
  <printOptions/>
  <pageMargins left="0.62" right="0.31496062992125984" top="0.45" bottom="0.39" header="0.33" footer="0.3"/>
  <pageSetup fitToHeight="1" fitToWidth="1" horizontalDpi="300" verticalDpi="300" orientation="landscape" paperSize="9" scale="80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7" width="10.625" style="2" customWidth="1"/>
    <col min="8" max="8" width="12.125" style="2" customWidth="1"/>
    <col min="9" max="16384" width="9.00390625" style="2" customWidth="1"/>
  </cols>
  <sheetData>
    <row r="1" ht="15.75" customHeight="1">
      <c r="A1" s="166" t="s">
        <v>790</v>
      </c>
    </row>
    <row r="2" spans="7:8" ht="15.75" customHeight="1">
      <c r="G2" s="223" t="s">
        <v>546</v>
      </c>
      <c r="H2" s="223"/>
    </row>
    <row r="3" spans="1:8" ht="18" customHeight="1">
      <c r="A3" s="213" t="s">
        <v>427</v>
      </c>
      <c r="B3" s="224" t="s">
        <v>428</v>
      </c>
      <c r="C3" s="213" t="s">
        <v>429</v>
      </c>
      <c r="D3" s="217" t="s">
        <v>430</v>
      </c>
      <c r="E3" s="218"/>
      <c r="F3" s="219"/>
      <c r="G3" s="220" t="s">
        <v>431</v>
      </c>
      <c r="H3" s="220" t="s">
        <v>432</v>
      </c>
    </row>
    <row r="4" spans="1:8" ht="18" customHeight="1">
      <c r="A4" s="214"/>
      <c r="B4" s="214"/>
      <c r="C4" s="214"/>
      <c r="D4" s="4" t="s">
        <v>433</v>
      </c>
      <c r="E4" s="4" t="s">
        <v>434</v>
      </c>
      <c r="F4" s="4" t="s">
        <v>435</v>
      </c>
      <c r="G4" s="221"/>
      <c r="H4" s="221"/>
    </row>
    <row r="5" spans="1:8" s="58" customFormat="1" ht="15.75" customHeight="1">
      <c r="A5" s="23" t="s">
        <v>454</v>
      </c>
      <c r="B5" s="119">
        <v>217.43</v>
      </c>
      <c r="C5" s="120">
        <v>111992</v>
      </c>
      <c r="D5" s="121">
        <v>268818</v>
      </c>
      <c r="E5" s="182" t="s">
        <v>552</v>
      </c>
      <c r="F5" s="182" t="s">
        <v>552</v>
      </c>
      <c r="G5" s="69">
        <f>D5/C5</f>
        <v>2.4003321665833273</v>
      </c>
      <c r="H5" s="70">
        <f>D5/B5</f>
        <v>1236.3427309938832</v>
      </c>
    </row>
    <row r="6" spans="1:9" ht="15.75" customHeight="1">
      <c r="A6" s="4" t="s">
        <v>455</v>
      </c>
      <c r="B6" s="122">
        <v>225.55</v>
      </c>
      <c r="C6" s="108">
        <v>77932</v>
      </c>
      <c r="D6" s="108">
        <v>193129</v>
      </c>
      <c r="E6" s="183" t="s">
        <v>552</v>
      </c>
      <c r="F6" s="183" t="s">
        <v>552</v>
      </c>
      <c r="G6" s="14">
        <f aca="true" t="shared" si="0" ref="G6:G36">D6/C6</f>
        <v>2.4781732792691065</v>
      </c>
      <c r="H6" s="16">
        <f aca="true" t="shared" si="1" ref="H6:H36">D6/B6</f>
        <v>856.2580359122145</v>
      </c>
      <c r="I6" s="96"/>
    </row>
    <row r="7" spans="1:9" ht="15.75" customHeight="1">
      <c r="A7" s="4" t="s">
        <v>456</v>
      </c>
      <c r="B7" s="122">
        <v>122.99</v>
      </c>
      <c r="C7" s="108">
        <v>56674</v>
      </c>
      <c r="D7" s="108">
        <v>143023</v>
      </c>
      <c r="E7" s="183" t="s">
        <v>552</v>
      </c>
      <c r="F7" s="183" t="s">
        <v>552</v>
      </c>
      <c r="G7" s="14">
        <f t="shared" si="0"/>
        <v>2.5236087094611284</v>
      </c>
      <c r="H7" s="16">
        <f t="shared" si="1"/>
        <v>1162.8831612326205</v>
      </c>
      <c r="I7" s="96"/>
    </row>
    <row r="8" spans="1:9" ht="15.75" customHeight="1">
      <c r="A8" s="4" t="s">
        <v>457</v>
      </c>
      <c r="B8" s="122">
        <v>123.58</v>
      </c>
      <c r="C8" s="108">
        <v>50403</v>
      </c>
      <c r="D8" s="108">
        <v>142973</v>
      </c>
      <c r="E8" s="183" t="s">
        <v>552</v>
      </c>
      <c r="F8" s="183" t="s">
        <v>552</v>
      </c>
      <c r="G8" s="14">
        <f t="shared" si="0"/>
        <v>2.836597027954685</v>
      </c>
      <c r="H8" s="16">
        <f t="shared" si="1"/>
        <v>1156.9266871662082</v>
      </c>
      <c r="I8" s="96"/>
    </row>
    <row r="9" spans="1:9" ht="15.75" customHeight="1">
      <c r="A9" s="4" t="s">
        <v>458</v>
      </c>
      <c r="B9" s="122">
        <v>215.62</v>
      </c>
      <c r="C9" s="108">
        <v>27086</v>
      </c>
      <c r="D9" s="108">
        <v>79713</v>
      </c>
      <c r="E9" s="183" t="s">
        <v>552</v>
      </c>
      <c r="F9" s="183" t="s">
        <v>552</v>
      </c>
      <c r="G9" s="14">
        <f t="shared" si="0"/>
        <v>2.9429594624529276</v>
      </c>
      <c r="H9" s="16">
        <f t="shared" si="1"/>
        <v>369.6920508301642</v>
      </c>
      <c r="I9" s="96"/>
    </row>
    <row r="10" spans="1:9" ht="15.75" customHeight="1">
      <c r="A10" s="4" t="s">
        <v>459</v>
      </c>
      <c r="B10" s="122">
        <v>65.84</v>
      </c>
      <c r="C10" s="108">
        <v>17427</v>
      </c>
      <c r="D10" s="108">
        <v>52507</v>
      </c>
      <c r="E10" s="183" t="s">
        <v>552</v>
      </c>
      <c r="F10" s="183" t="s">
        <v>552</v>
      </c>
      <c r="G10" s="14">
        <f t="shared" si="0"/>
        <v>3.012968382395134</v>
      </c>
      <c r="H10" s="16">
        <f t="shared" si="1"/>
        <v>797.4939246658565</v>
      </c>
      <c r="I10" s="96"/>
    </row>
    <row r="11" spans="1:9" ht="15.75" customHeight="1">
      <c r="A11" s="4" t="s">
        <v>460</v>
      </c>
      <c r="B11" s="122">
        <v>78.2</v>
      </c>
      <c r="C11" s="108">
        <v>30072</v>
      </c>
      <c r="D11" s="108">
        <v>80340</v>
      </c>
      <c r="E11" s="183" t="s">
        <v>552</v>
      </c>
      <c r="F11" s="183" t="s">
        <v>552</v>
      </c>
      <c r="G11" s="14">
        <f t="shared" si="0"/>
        <v>2.671588188347965</v>
      </c>
      <c r="H11" s="16">
        <f t="shared" si="1"/>
        <v>1027.3657289002558</v>
      </c>
      <c r="I11" s="96"/>
    </row>
    <row r="12" spans="1:9" ht="15.75" customHeight="1">
      <c r="A12" s="4" t="s">
        <v>461</v>
      </c>
      <c r="B12" s="122">
        <v>80.88</v>
      </c>
      <c r="C12" s="108">
        <v>14835</v>
      </c>
      <c r="D12" s="108">
        <v>45001</v>
      </c>
      <c r="E12" s="183" t="s">
        <v>552</v>
      </c>
      <c r="F12" s="183" t="s">
        <v>552</v>
      </c>
      <c r="G12" s="14">
        <f t="shared" si="0"/>
        <v>3.033434445567914</v>
      </c>
      <c r="H12" s="16">
        <f t="shared" si="1"/>
        <v>556.3921859545005</v>
      </c>
      <c r="I12" s="96"/>
    </row>
    <row r="13" spans="1:9" ht="15.75" customHeight="1">
      <c r="A13" s="73" t="s">
        <v>462</v>
      </c>
      <c r="B13" s="122">
        <v>123.52</v>
      </c>
      <c r="C13" s="108">
        <v>20676</v>
      </c>
      <c r="D13" s="108">
        <v>65332</v>
      </c>
      <c r="E13" s="183" t="s">
        <v>552</v>
      </c>
      <c r="F13" s="183" t="s">
        <v>552</v>
      </c>
      <c r="G13" s="14">
        <f t="shared" si="0"/>
        <v>3.159798800541691</v>
      </c>
      <c r="H13" s="16">
        <f t="shared" si="1"/>
        <v>528.9183937823834</v>
      </c>
      <c r="I13" s="96"/>
    </row>
    <row r="14" spans="1:9" ht="15.75" customHeight="1">
      <c r="A14" s="74" t="s">
        <v>436</v>
      </c>
      <c r="B14" s="122">
        <v>372.01</v>
      </c>
      <c r="C14" s="108">
        <v>19797</v>
      </c>
      <c r="D14" s="108">
        <v>56255</v>
      </c>
      <c r="E14" s="183" t="s">
        <v>552</v>
      </c>
      <c r="F14" s="183" t="s">
        <v>552</v>
      </c>
      <c r="G14" s="14">
        <f t="shared" si="0"/>
        <v>2.841592160428348</v>
      </c>
      <c r="H14" s="16">
        <f t="shared" si="1"/>
        <v>151.2190532512567</v>
      </c>
      <c r="I14" s="96"/>
    </row>
    <row r="15" spans="1:9" ht="15.75" customHeight="1">
      <c r="A15" s="4" t="s">
        <v>463</v>
      </c>
      <c r="B15" s="122">
        <v>193.65</v>
      </c>
      <c r="C15" s="108">
        <v>11656</v>
      </c>
      <c r="D15" s="108">
        <v>31014</v>
      </c>
      <c r="E15" s="183" t="s">
        <v>552</v>
      </c>
      <c r="F15" s="183" t="s">
        <v>552</v>
      </c>
      <c r="G15" s="14">
        <f t="shared" si="0"/>
        <v>2.6607755662319836</v>
      </c>
      <c r="H15" s="16">
        <f t="shared" si="1"/>
        <v>160.15491866769946</v>
      </c>
      <c r="I15" s="96"/>
    </row>
    <row r="16" spans="1:9" ht="15.75" customHeight="1">
      <c r="A16" s="73" t="s">
        <v>437</v>
      </c>
      <c r="B16" s="122">
        <v>186.55</v>
      </c>
      <c r="C16" s="108">
        <v>16965</v>
      </c>
      <c r="D16" s="108">
        <v>47026</v>
      </c>
      <c r="E16" s="183" t="s">
        <v>552</v>
      </c>
      <c r="F16" s="183" t="s">
        <v>552</v>
      </c>
      <c r="G16" s="14">
        <f t="shared" si="0"/>
        <v>2.7719422340111994</v>
      </c>
      <c r="H16" s="16">
        <f t="shared" si="1"/>
        <v>252.0825515947467</v>
      </c>
      <c r="I16" s="96"/>
    </row>
    <row r="17" spans="1:9" ht="15.75" customHeight="1">
      <c r="A17" s="4" t="s">
        <v>464</v>
      </c>
      <c r="B17" s="122">
        <v>240.27</v>
      </c>
      <c r="C17" s="108">
        <v>27932</v>
      </c>
      <c r="D17" s="108">
        <v>79423</v>
      </c>
      <c r="E17" s="183" t="s">
        <v>552</v>
      </c>
      <c r="F17" s="183" t="s">
        <v>552</v>
      </c>
      <c r="G17" s="14">
        <f t="shared" si="0"/>
        <v>2.8434412143777745</v>
      </c>
      <c r="H17" s="16">
        <f t="shared" si="1"/>
        <v>330.55728971573643</v>
      </c>
      <c r="I17" s="96"/>
    </row>
    <row r="18" spans="1:9" ht="15.75" customHeight="1">
      <c r="A18" s="4" t="s">
        <v>465</v>
      </c>
      <c r="B18" s="122">
        <v>69.96</v>
      </c>
      <c r="C18" s="108">
        <v>42600</v>
      </c>
      <c r="D18" s="108">
        <v>109625</v>
      </c>
      <c r="E18" s="183" t="s">
        <v>552</v>
      </c>
      <c r="F18" s="183" t="s">
        <v>552</v>
      </c>
      <c r="G18" s="14">
        <f t="shared" si="0"/>
        <v>2.573356807511737</v>
      </c>
      <c r="H18" s="16">
        <f t="shared" si="1"/>
        <v>1566.9668381932534</v>
      </c>
      <c r="I18" s="96"/>
    </row>
    <row r="19" spans="1:9" ht="15.75" customHeight="1">
      <c r="A19" s="4" t="s">
        <v>466</v>
      </c>
      <c r="B19" s="122">
        <v>58.88</v>
      </c>
      <c r="C19" s="108">
        <v>31554</v>
      </c>
      <c r="D19" s="108">
        <v>81684</v>
      </c>
      <c r="E19" s="183" t="s">
        <v>552</v>
      </c>
      <c r="F19" s="183" t="s">
        <v>552</v>
      </c>
      <c r="G19" s="14">
        <f t="shared" si="0"/>
        <v>2.5887050770108386</v>
      </c>
      <c r="H19" s="16">
        <f t="shared" si="1"/>
        <v>1387.2961956521738</v>
      </c>
      <c r="I19" s="96"/>
    </row>
    <row r="20" spans="1:9" ht="15.75" customHeight="1">
      <c r="A20" s="4" t="s">
        <v>438</v>
      </c>
      <c r="B20" s="122">
        <v>284.07</v>
      </c>
      <c r="C20" s="108">
        <v>88337</v>
      </c>
      <c r="D20" s="108">
        <v>214660</v>
      </c>
      <c r="E20" s="183" t="s">
        <v>552</v>
      </c>
      <c r="F20" s="183" t="s">
        <v>552</v>
      </c>
      <c r="G20" s="14">
        <f t="shared" si="0"/>
        <v>2.4300123391104522</v>
      </c>
      <c r="H20" s="16">
        <f t="shared" si="1"/>
        <v>755.6588164888936</v>
      </c>
      <c r="I20" s="96"/>
    </row>
    <row r="21" spans="1:9" ht="15.75" customHeight="1">
      <c r="A21" s="74" t="s">
        <v>439</v>
      </c>
      <c r="B21" s="122">
        <v>99.07</v>
      </c>
      <c r="C21" s="108">
        <v>60276</v>
      </c>
      <c r="D21" s="108">
        <v>157012</v>
      </c>
      <c r="E21" s="183" t="s">
        <v>552</v>
      </c>
      <c r="F21" s="183" t="s">
        <v>552</v>
      </c>
      <c r="G21" s="14">
        <f t="shared" si="0"/>
        <v>2.6048841993496583</v>
      </c>
      <c r="H21" s="16">
        <f t="shared" si="1"/>
        <v>1584.859190471384</v>
      </c>
      <c r="I21" s="96"/>
    </row>
    <row r="22" spans="1:9" ht="15.75" customHeight="1">
      <c r="A22" s="4" t="s">
        <v>467</v>
      </c>
      <c r="B22" s="122">
        <v>105.97</v>
      </c>
      <c r="C22" s="108">
        <v>25222</v>
      </c>
      <c r="D22" s="108">
        <v>66030</v>
      </c>
      <c r="E22" s="183" t="s">
        <v>552</v>
      </c>
      <c r="F22" s="183" t="s">
        <v>552</v>
      </c>
      <c r="G22" s="14">
        <f t="shared" si="0"/>
        <v>2.6179525810800097</v>
      </c>
      <c r="H22" s="16">
        <f t="shared" si="1"/>
        <v>623.1008776068699</v>
      </c>
      <c r="I22" s="96"/>
    </row>
    <row r="23" spans="1:9" ht="15.75" customHeight="1">
      <c r="A23" s="4" t="s">
        <v>468</v>
      </c>
      <c r="B23" s="122">
        <v>71.41</v>
      </c>
      <c r="C23" s="108">
        <v>10382</v>
      </c>
      <c r="D23" s="108">
        <v>30558</v>
      </c>
      <c r="E23" s="183" t="s">
        <v>552</v>
      </c>
      <c r="F23" s="183" t="s">
        <v>552</v>
      </c>
      <c r="G23" s="14">
        <f t="shared" si="0"/>
        <v>2.943363513773839</v>
      </c>
      <c r="H23" s="16">
        <f t="shared" si="1"/>
        <v>427.9232600476124</v>
      </c>
      <c r="I23" s="96"/>
    </row>
    <row r="24" spans="1:9" ht="15.75" customHeight="1">
      <c r="A24" s="75" t="s">
        <v>469</v>
      </c>
      <c r="B24" s="122">
        <v>35.63</v>
      </c>
      <c r="C24" s="108">
        <v>22833</v>
      </c>
      <c r="D24" s="108">
        <v>62434</v>
      </c>
      <c r="E24" s="183" t="s">
        <v>552</v>
      </c>
      <c r="F24" s="183" t="s">
        <v>552</v>
      </c>
      <c r="G24" s="14">
        <f t="shared" si="0"/>
        <v>2.7343756843165594</v>
      </c>
      <c r="H24" s="16">
        <f t="shared" si="1"/>
        <v>1752.2873982598933</v>
      </c>
      <c r="I24" s="96"/>
    </row>
    <row r="25" spans="1:9" ht="15.75" customHeight="1">
      <c r="A25" s="74" t="s">
        <v>470</v>
      </c>
      <c r="B25" s="122">
        <v>348.38</v>
      </c>
      <c r="C25" s="108">
        <v>16082</v>
      </c>
      <c r="D25" s="108">
        <v>45177</v>
      </c>
      <c r="E25" s="183" t="s">
        <v>552</v>
      </c>
      <c r="F25" s="183" t="s">
        <v>552</v>
      </c>
      <c r="G25" s="14">
        <f t="shared" si="0"/>
        <v>2.8091655266757867</v>
      </c>
      <c r="H25" s="16">
        <f t="shared" si="1"/>
        <v>129.67736379815145</v>
      </c>
      <c r="I25" s="59"/>
    </row>
    <row r="26" spans="1:9" ht="15.75" customHeight="1">
      <c r="A26" s="75" t="s">
        <v>471</v>
      </c>
      <c r="B26" s="122">
        <v>97.8</v>
      </c>
      <c r="C26" s="109">
        <v>18876</v>
      </c>
      <c r="D26" s="109">
        <v>54201</v>
      </c>
      <c r="E26" s="183" t="s">
        <v>552</v>
      </c>
      <c r="F26" s="183" t="s">
        <v>552</v>
      </c>
      <c r="G26" s="14">
        <f t="shared" si="0"/>
        <v>2.8714240305149397</v>
      </c>
      <c r="H26" s="16">
        <f t="shared" si="1"/>
        <v>554.2024539877301</v>
      </c>
      <c r="I26" s="59"/>
    </row>
    <row r="27" spans="1:9" ht="15.75" customHeight="1">
      <c r="A27" s="75" t="s">
        <v>472</v>
      </c>
      <c r="B27" s="122">
        <v>205.35</v>
      </c>
      <c r="C27" s="109">
        <v>35115</v>
      </c>
      <c r="D27" s="109">
        <v>108518</v>
      </c>
      <c r="E27" s="183" t="s">
        <v>552</v>
      </c>
      <c r="F27" s="183" t="s">
        <v>552</v>
      </c>
      <c r="G27" s="14">
        <f t="shared" si="0"/>
        <v>3.090360244909583</v>
      </c>
      <c r="H27" s="16">
        <f t="shared" si="1"/>
        <v>528.4538592646701</v>
      </c>
      <c r="I27" s="59"/>
    </row>
    <row r="28" spans="1:9" ht="15.75" customHeight="1">
      <c r="A28" s="75" t="s">
        <v>473</v>
      </c>
      <c r="B28" s="122">
        <v>123.18</v>
      </c>
      <c r="C28" s="109">
        <v>16759</v>
      </c>
      <c r="D28" s="109">
        <v>56110</v>
      </c>
      <c r="E28" s="183" t="s">
        <v>552</v>
      </c>
      <c r="F28" s="183" t="s">
        <v>552</v>
      </c>
      <c r="G28" s="14">
        <f t="shared" si="0"/>
        <v>3.348051793066412</v>
      </c>
      <c r="H28" s="16">
        <f t="shared" si="1"/>
        <v>455.51225848352004</v>
      </c>
      <c r="I28" s="59"/>
    </row>
    <row r="29" spans="1:9" ht="15.75" customHeight="1">
      <c r="A29" s="75" t="s">
        <v>474</v>
      </c>
      <c r="B29" s="122">
        <v>205.78</v>
      </c>
      <c r="C29" s="109">
        <v>14808</v>
      </c>
      <c r="D29" s="109">
        <v>46898</v>
      </c>
      <c r="E29" s="183" t="s">
        <v>552</v>
      </c>
      <c r="F29" s="183" t="s">
        <v>552</v>
      </c>
      <c r="G29" s="14">
        <f t="shared" si="0"/>
        <v>3.1670718530524042</v>
      </c>
      <c r="H29" s="16">
        <f t="shared" si="1"/>
        <v>227.90358635435902</v>
      </c>
      <c r="I29" s="59"/>
    </row>
    <row r="30" spans="1:9" ht="15.75" customHeight="1">
      <c r="A30" s="74" t="s">
        <v>475</v>
      </c>
      <c r="B30" s="122">
        <v>156.61</v>
      </c>
      <c r="C30" s="109">
        <v>14740</v>
      </c>
      <c r="D30" s="109">
        <v>43541</v>
      </c>
      <c r="E30" s="183" t="s">
        <v>552</v>
      </c>
      <c r="F30" s="183" t="s">
        <v>552</v>
      </c>
      <c r="G30" s="14">
        <f t="shared" si="0"/>
        <v>2.95393487109905</v>
      </c>
      <c r="H30" s="16">
        <f t="shared" si="1"/>
        <v>278.0218376859715</v>
      </c>
      <c r="I30" s="59"/>
    </row>
    <row r="31" spans="1:9" ht="15.75" customHeight="1">
      <c r="A31" s="75" t="s">
        <v>476</v>
      </c>
      <c r="B31" s="122">
        <v>179.78</v>
      </c>
      <c r="C31" s="109">
        <v>13630</v>
      </c>
      <c r="D31" s="109">
        <v>45698</v>
      </c>
      <c r="E31" s="183" t="s">
        <v>552</v>
      </c>
      <c r="F31" s="183" t="s">
        <v>552</v>
      </c>
      <c r="G31" s="14">
        <f t="shared" si="0"/>
        <v>3.352751283932502</v>
      </c>
      <c r="H31" s="16">
        <f t="shared" si="1"/>
        <v>254.18845255312047</v>
      </c>
      <c r="I31" s="59"/>
    </row>
    <row r="32" spans="1:9" ht="15.75" customHeight="1">
      <c r="A32" s="75" t="s">
        <v>477</v>
      </c>
      <c r="B32" s="122">
        <v>147.26</v>
      </c>
      <c r="C32" s="109">
        <v>35760</v>
      </c>
      <c r="D32" s="109">
        <v>94823</v>
      </c>
      <c r="E32" s="183" t="s">
        <v>552</v>
      </c>
      <c r="F32" s="183" t="s">
        <v>552</v>
      </c>
      <c r="G32" s="14">
        <f t="shared" si="0"/>
        <v>2.6516498881431767</v>
      </c>
      <c r="H32" s="16">
        <f t="shared" si="1"/>
        <v>643.9155235637649</v>
      </c>
      <c r="I32" s="59"/>
    </row>
    <row r="33" spans="1:9" ht="15.75" customHeight="1">
      <c r="A33" s="75" t="s">
        <v>478</v>
      </c>
      <c r="B33" s="122">
        <v>222.38</v>
      </c>
      <c r="C33" s="110">
        <v>11354</v>
      </c>
      <c r="D33" s="110">
        <v>37638</v>
      </c>
      <c r="E33" s="183" t="s">
        <v>552</v>
      </c>
      <c r="F33" s="183" t="s">
        <v>552</v>
      </c>
      <c r="G33" s="14">
        <f t="shared" si="0"/>
        <v>3.314955081909459</v>
      </c>
      <c r="H33" s="16">
        <f t="shared" si="1"/>
        <v>169.25083190934436</v>
      </c>
      <c r="I33" s="59"/>
    </row>
    <row r="34" spans="1:9" ht="15.75" customHeight="1">
      <c r="A34" s="4" t="s">
        <v>479</v>
      </c>
      <c r="B34" s="122">
        <v>208.18</v>
      </c>
      <c r="C34" s="110">
        <v>16946</v>
      </c>
      <c r="D34" s="110">
        <v>50161</v>
      </c>
      <c r="E34" s="183" t="s">
        <v>552</v>
      </c>
      <c r="F34" s="183" t="s">
        <v>552</v>
      </c>
      <c r="G34" s="14">
        <f t="shared" si="0"/>
        <v>2.960049569219875</v>
      </c>
      <c r="H34" s="16">
        <f t="shared" si="1"/>
        <v>240.95013930252665</v>
      </c>
      <c r="I34" s="59"/>
    </row>
    <row r="35" spans="1:9" ht="15.75" customHeight="1">
      <c r="A35" s="74" t="s">
        <v>480</v>
      </c>
      <c r="B35" s="122">
        <v>79.14</v>
      </c>
      <c r="C35" s="110">
        <v>15264</v>
      </c>
      <c r="D35" s="110">
        <v>44405</v>
      </c>
      <c r="E35" s="183" t="s">
        <v>552</v>
      </c>
      <c r="F35" s="183" t="s">
        <v>552</v>
      </c>
      <c r="G35" s="14">
        <f t="shared" si="0"/>
        <v>2.9091325995807127</v>
      </c>
      <c r="H35" s="16">
        <f t="shared" si="1"/>
        <v>561.0942633308061</v>
      </c>
      <c r="I35" s="59"/>
    </row>
    <row r="36" spans="1:9" ht="15.75" customHeight="1">
      <c r="A36" s="75" t="s">
        <v>481</v>
      </c>
      <c r="B36" s="122">
        <v>145.03</v>
      </c>
      <c r="C36" s="110">
        <v>17253</v>
      </c>
      <c r="D36" s="110">
        <v>52269</v>
      </c>
      <c r="E36" s="183" t="s">
        <v>552</v>
      </c>
      <c r="F36" s="183" t="s">
        <v>552</v>
      </c>
      <c r="G36" s="14">
        <f t="shared" si="0"/>
        <v>3.0295600765084334</v>
      </c>
      <c r="H36" s="16">
        <f t="shared" si="1"/>
        <v>360.40129628352753</v>
      </c>
      <c r="I36" s="59"/>
    </row>
    <row r="37" spans="1:9" ht="15.75" customHeight="1">
      <c r="A37" s="25"/>
      <c r="B37" s="14"/>
      <c r="C37" s="71"/>
      <c r="D37" s="72"/>
      <c r="E37" s="71"/>
      <c r="F37" s="24"/>
      <c r="G37" s="14"/>
      <c r="H37" s="16"/>
      <c r="I37" s="59"/>
    </row>
    <row r="38" spans="1:9" ht="15.75" customHeight="1">
      <c r="A38" s="4" t="s">
        <v>482</v>
      </c>
      <c r="B38" s="14">
        <v>121.64</v>
      </c>
      <c r="C38" s="110">
        <v>11192</v>
      </c>
      <c r="D38" s="110">
        <v>34511</v>
      </c>
      <c r="E38" s="183" t="s">
        <v>552</v>
      </c>
      <c r="F38" s="183" t="s">
        <v>552</v>
      </c>
      <c r="G38" s="14">
        <f aca="true" t="shared" si="2" ref="G38:G49">D38/C38</f>
        <v>3.083541815582559</v>
      </c>
      <c r="H38" s="16">
        <f aca="true" t="shared" si="3" ref="H38:H49">D38/B38</f>
        <v>283.71423873725746</v>
      </c>
      <c r="I38" s="59"/>
    </row>
    <row r="39" spans="1:9" ht="15.75" customHeight="1">
      <c r="A39" s="4" t="s">
        <v>483</v>
      </c>
      <c r="B39" s="14">
        <v>23.19</v>
      </c>
      <c r="C39" s="111">
        <v>7020</v>
      </c>
      <c r="D39" s="111">
        <v>18331</v>
      </c>
      <c r="E39" s="184" t="s">
        <v>552</v>
      </c>
      <c r="F39" s="184" t="s">
        <v>552</v>
      </c>
      <c r="G39" s="14">
        <f t="shared" si="2"/>
        <v>2.6112535612535615</v>
      </c>
      <c r="H39" s="16">
        <f t="shared" si="3"/>
        <v>790.4700301854247</v>
      </c>
      <c r="I39" s="59"/>
    </row>
    <row r="40" spans="1:9" ht="15.75" customHeight="1">
      <c r="A40" s="4" t="s">
        <v>484</v>
      </c>
      <c r="B40" s="14">
        <v>161.73</v>
      </c>
      <c r="C40" s="111">
        <v>7142</v>
      </c>
      <c r="D40" s="111">
        <v>21442</v>
      </c>
      <c r="E40" s="184" t="s">
        <v>552</v>
      </c>
      <c r="F40" s="184" t="s">
        <v>552</v>
      </c>
      <c r="G40" s="14">
        <f t="shared" si="2"/>
        <v>3.00224026883226</v>
      </c>
      <c r="H40" s="16">
        <f t="shared" si="3"/>
        <v>132.5789896741483</v>
      </c>
      <c r="I40" s="59"/>
    </row>
    <row r="41" spans="1:9" ht="15.75" customHeight="1">
      <c r="A41" s="4" t="s">
        <v>485</v>
      </c>
      <c r="B41" s="14">
        <v>37.48</v>
      </c>
      <c r="C41" s="111">
        <v>14109</v>
      </c>
      <c r="D41" s="111">
        <v>37430</v>
      </c>
      <c r="E41" s="184" t="s">
        <v>552</v>
      </c>
      <c r="F41" s="184" t="s">
        <v>552</v>
      </c>
      <c r="G41" s="14">
        <f t="shared" si="2"/>
        <v>2.652916578070735</v>
      </c>
      <c r="H41" s="16">
        <f t="shared" si="3"/>
        <v>998.665955176094</v>
      </c>
      <c r="I41" s="59"/>
    </row>
    <row r="42" spans="1:9" ht="15.75" customHeight="1">
      <c r="A42" s="4" t="s">
        <v>486</v>
      </c>
      <c r="B42" s="14">
        <v>325.78</v>
      </c>
      <c r="C42" s="111">
        <v>7144</v>
      </c>
      <c r="D42" s="111">
        <v>20041</v>
      </c>
      <c r="E42" s="184" t="s">
        <v>552</v>
      </c>
      <c r="F42" s="184" t="s">
        <v>552</v>
      </c>
      <c r="G42" s="14">
        <f t="shared" si="2"/>
        <v>2.8052911534154537</v>
      </c>
      <c r="H42" s="16">
        <f t="shared" si="3"/>
        <v>61.51697464546627</v>
      </c>
      <c r="I42" s="59"/>
    </row>
    <row r="43" spans="1:9" ht="15.75" customHeight="1">
      <c r="A43" s="4" t="s">
        <v>487</v>
      </c>
      <c r="B43" s="14">
        <v>66.57</v>
      </c>
      <c r="C43" s="112">
        <v>6303</v>
      </c>
      <c r="D43" s="112">
        <v>17304</v>
      </c>
      <c r="E43" s="185" t="s">
        <v>552</v>
      </c>
      <c r="F43" s="185" t="s">
        <v>552</v>
      </c>
      <c r="G43" s="14">
        <f t="shared" si="2"/>
        <v>2.7453593526891957</v>
      </c>
      <c r="H43" s="16">
        <f t="shared" si="3"/>
        <v>259.93690851735016</v>
      </c>
      <c r="I43" s="59"/>
    </row>
    <row r="44" spans="1:9" ht="15.75" customHeight="1">
      <c r="A44" s="4" t="s">
        <v>488</v>
      </c>
      <c r="B44" s="14">
        <v>71.39</v>
      </c>
      <c r="C44" s="111">
        <v>17954</v>
      </c>
      <c r="D44" s="111">
        <v>47940</v>
      </c>
      <c r="E44" s="184" t="s">
        <v>552</v>
      </c>
      <c r="F44" s="184" t="s">
        <v>552</v>
      </c>
      <c r="G44" s="14">
        <f t="shared" si="2"/>
        <v>2.670157068062827</v>
      </c>
      <c r="H44" s="16">
        <f t="shared" si="3"/>
        <v>671.5226222159966</v>
      </c>
      <c r="I44" s="59"/>
    </row>
    <row r="45" spans="1:9" ht="15.75" customHeight="1">
      <c r="A45" s="4" t="s">
        <v>489</v>
      </c>
      <c r="B45" s="14">
        <v>44.32</v>
      </c>
      <c r="C45" s="111">
        <v>3001</v>
      </c>
      <c r="D45" s="111">
        <v>10172</v>
      </c>
      <c r="E45" s="184" t="s">
        <v>552</v>
      </c>
      <c r="F45" s="184" t="s">
        <v>552</v>
      </c>
      <c r="G45" s="14">
        <f t="shared" si="2"/>
        <v>3.3895368210596466</v>
      </c>
      <c r="H45" s="16">
        <f t="shared" si="3"/>
        <v>229.51263537906138</v>
      </c>
      <c r="I45" s="59"/>
    </row>
    <row r="46" spans="1:9" ht="15.75" customHeight="1">
      <c r="A46" s="4" t="s">
        <v>440</v>
      </c>
      <c r="B46" s="14">
        <v>59.1</v>
      </c>
      <c r="C46" s="108">
        <v>6756</v>
      </c>
      <c r="D46" s="108">
        <v>23108</v>
      </c>
      <c r="E46" s="183" t="s">
        <v>552</v>
      </c>
      <c r="F46" s="183" t="s">
        <v>552</v>
      </c>
      <c r="G46" s="14">
        <f t="shared" si="2"/>
        <v>3.420367081113085</v>
      </c>
      <c r="H46" s="16">
        <f t="shared" si="3"/>
        <v>390.99830795262267</v>
      </c>
      <c r="I46" s="59"/>
    </row>
    <row r="47" spans="1:9" ht="15.75" customHeight="1">
      <c r="A47" s="4" t="s">
        <v>490</v>
      </c>
      <c r="B47" s="14">
        <v>23.09</v>
      </c>
      <c r="C47" s="108">
        <v>2925</v>
      </c>
      <c r="D47" s="108">
        <v>9414</v>
      </c>
      <c r="E47" s="183" t="s">
        <v>552</v>
      </c>
      <c r="F47" s="183" t="s">
        <v>552</v>
      </c>
      <c r="G47" s="14">
        <f t="shared" si="2"/>
        <v>3.2184615384615385</v>
      </c>
      <c r="H47" s="16">
        <f t="shared" si="3"/>
        <v>407.7089649198787</v>
      </c>
      <c r="I47" s="59"/>
    </row>
    <row r="48" spans="1:9" ht="15.75" customHeight="1">
      <c r="A48" s="4" t="s">
        <v>491</v>
      </c>
      <c r="B48" s="14">
        <v>46.58</v>
      </c>
      <c r="C48" s="108">
        <v>7919</v>
      </c>
      <c r="D48" s="108">
        <v>25711</v>
      </c>
      <c r="E48" s="183" t="s">
        <v>552</v>
      </c>
      <c r="F48" s="183" t="s">
        <v>552</v>
      </c>
      <c r="G48" s="14">
        <f t="shared" si="2"/>
        <v>3.2467483268089405</v>
      </c>
      <c r="H48" s="16">
        <f t="shared" si="3"/>
        <v>551.9750966079863</v>
      </c>
      <c r="I48" s="59"/>
    </row>
    <row r="49" spans="1:9" ht="15.75" customHeight="1">
      <c r="A49" s="4" t="s">
        <v>492</v>
      </c>
      <c r="B49" s="14">
        <v>24.9</v>
      </c>
      <c r="C49" s="108">
        <v>6145</v>
      </c>
      <c r="D49" s="108">
        <v>17465</v>
      </c>
      <c r="E49" s="183" t="s">
        <v>552</v>
      </c>
      <c r="F49" s="183" t="s">
        <v>552</v>
      </c>
      <c r="G49" s="14">
        <f t="shared" si="2"/>
        <v>2.842148087876322</v>
      </c>
      <c r="H49" s="16">
        <f t="shared" si="3"/>
        <v>701.4056224899599</v>
      </c>
      <c r="I49" s="59"/>
    </row>
    <row r="50" spans="1:9" ht="15.75" customHeight="1">
      <c r="A50" s="25"/>
      <c r="B50" s="14"/>
      <c r="C50" s="71"/>
      <c r="D50" s="72"/>
      <c r="E50" s="71"/>
      <c r="F50" s="24"/>
      <c r="G50" s="14"/>
      <c r="H50" s="16"/>
      <c r="I50" s="18"/>
    </row>
    <row r="51" spans="1:8" s="18" customFormat="1" ht="15.75" customHeight="1">
      <c r="A51" s="76" t="s">
        <v>493</v>
      </c>
      <c r="B51" s="77">
        <f>SUM(B5:B49)</f>
        <v>6095.719999999999</v>
      </c>
      <c r="C51" s="137">
        <f>SUM(C5:C49)</f>
        <v>1088848</v>
      </c>
      <c r="D51" s="137">
        <f>SUM(D5:D49)</f>
        <v>2968865</v>
      </c>
      <c r="E51" s="100">
        <f>SUM(E5:E49)</f>
        <v>0</v>
      </c>
      <c r="F51" s="100">
        <f>SUM(F5:F49)</f>
        <v>0</v>
      </c>
      <c r="G51" s="77">
        <f>D51/C51</f>
        <v>2.7266110604969658</v>
      </c>
      <c r="H51" s="91">
        <f>D51/B51</f>
        <v>487.04090739075946</v>
      </c>
    </row>
    <row r="52" spans="2:8" ht="15.75" customHeight="1">
      <c r="B52" s="78"/>
      <c r="H52" s="79" t="s">
        <v>761</v>
      </c>
    </row>
    <row r="53" spans="2:8" ht="15.75" customHeight="1">
      <c r="B53" s="78"/>
      <c r="H53" s="20"/>
    </row>
    <row r="54" s="26" customFormat="1" ht="15.75" customHeight="1">
      <c r="A54" s="113" t="s">
        <v>560</v>
      </c>
    </row>
    <row r="55" s="26" customFormat="1" ht="15.75" customHeight="1">
      <c r="A55" s="114" t="s">
        <v>762</v>
      </c>
    </row>
    <row r="56" s="26" customFormat="1" ht="15.75" customHeight="1">
      <c r="A56" s="115" t="s">
        <v>763</v>
      </c>
    </row>
    <row r="57" ht="13.5">
      <c r="A57" s="80" t="s">
        <v>764</v>
      </c>
    </row>
    <row r="65" ht="13.5" customHeight="1">
      <c r="A65" s="27"/>
    </row>
  </sheetData>
  <sheetProtection/>
  <mergeCells count="7">
    <mergeCell ref="G2:H2"/>
    <mergeCell ref="A3:A4"/>
    <mergeCell ref="B3:B4"/>
    <mergeCell ref="C3:C4"/>
    <mergeCell ref="D3:F3"/>
    <mergeCell ref="G3:G4"/>
    <mergeCell ref="H3:H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  <headerFooter alignWithMargins="0">
    <oddHeader>&amp;R2県内市町村別人口及び世帯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5" width="11.625" style="2" customWidth="1"/>
    <col min="6" max="6" width="17.625" style="2" customWidth="1"/>
    <col min="7" max="8" width="18.625" style="2" customWidth="1"/>
    <col min="9" max="16384" width="9.00390625" style="2" customWidth="1"/>
  </cols>
  <sheetData>
    <row r="1" ht="24" customHeight="1">
      <c r="A1" s="166" t="s">
        <v>791</v>
      </c>
    </row>
    <row r="2" ht="24" customHeight="1">
      <c r="H2" s="20" t="s">
        <v>328</v>
      </c>
    </row>
    <row r="3" spans="1:8" ht="24" customHeight="1">
      <c r="A3" s="213" t="s">
        <v>441</v>
      </c>
      <c r="B3" s="213" t="s">
        <v>442</v>
      </c>
      <c r="C3" s="224" t="s">
        <v>443</v>
      </c>
      <c r="D3" s="217" t="s">
        <v>444</v>
      </c>
      <c r="E3" s="218"/>
      <c r="F3" s="219"/>
      <c r="G3" s="225" t="s">
        <v>445</v>
      </c>
      <c r="H3" s="225" t="s">
        <v>446</v>
      </c>
    </row>
    <row r="4" spans="1:8" ht="24" customHeight="1">
      <c r="A4" s="214"/>
      <c r="B4" s="214"/>
      <c r="C4" s="214"/>
      <c r="D4" s="4" t="s">
        <v>447</v>
      </c>
      <c r="E4" s="75" t="s">
        <v>448</v>
      </c>
      <c r="F4" s="75" t="s">
        <v>449</v>
      </c>
      <c r="G4" s="216"/>
      <c r="H4" s="216"/>
    </row>
    <row r="5" spans="1:8" ht="27" customHeight="1">
      <c r="A5" s="10" t="s">
        <v>586</v>
      </c>
      <c r="B5" s="7">
        <v>228985</v>
      </c>
      <c r="C5" s="6">
        <v>145.96</v>
      </c>
      <c r="D5" s="7">
        <v>166467</v>
      </c>
      <c r="E5" s="8">
        <v>32.6</v>
      </c>
      <c r="F5" s="8">
        <v>5106.349693251534</v>
      </c>
      <c r="G5" s="8">
        <v>72.69777496342556</v>
      </c>
      <c r="H5" s="8">
        <v>22.334886270211015</v>
      </c>
    </row>
    <row r="6" spans="1:8" ht="27" customHeight="1">
      <c r="A6" s="10" t="s">
        <v>450</v>
      </c>
      <c r="B6" s="7">
        <v>234968</v>
      </c>
      <c r="C6" s="6">
        <v>147.01</v>
      </c>
      <c r="D6" s="7">
        <v>165895</v>
      </c>
      <c r="E6" s="8">
        <v>32.9</v>
      </c>
      <c r="F6" s="8">
        <v>5042.401215805471</v>
      </c>
      <c r="G6" s="8">
        <v>70.60323107827449</v>
      </c>
      <c r="H6" s="8">
        <v>22.37942997075029</v>
      </c>
    </row>
    <row r="7" spans="1:8" ht="27" customHeight="1">
      <c r="A7" s="10" t="s">
        <v>451</v>
      </c>
      <c r="B7" s="15">
        <v>246347</v>
      </c>
      <c r="C7" s="14">
        <v>175.9</v>
      </c>
      <c r="D7" s="15">
        <v>166367</v>
      </c>
      <c r="E7" s="14">
        <v>32.71</v>
      </c>
      <c r="F7" s="8">
        <v>5086.120452461021</v>
      </c>
      <c r="G7" s="81">
        <v>67.53360097748298</v>
      </c>
      <c r="H7" s="16">
        <v>18.595793064241047</v>
      </c>
    </row>
    <row r="8" spans="1:8" s="18" customFormat="1" ht="27" customHeight="1">
      <c r="A8" s="10" t="s">
        <v>452</v>
      </c>
      <c r="B8" s="15">
        <v>246739</v>
      </c>
      <c r="C8" s="14">
        <v>175.9</v>
      </c>
      <c r="D8" s="15">
        <v>164587</v>
      </c>
      <c r="E8" s="14">
        <v>33.04</v>
      </c>
      <c r="F8" s="8">
        <v>4981.446731234867</v>
      </c>
      <c r="G8" s="81">
        <v>66.70489869862486</v>
      </c>
      <c r="H8" s="16">
        <v>18.7833996588971</v>
      </c>
    </row>
    <row r="9" spans="1:8" s="59" customFormat="1" ht="27" customHeight="1">
      <c r="A9" s="125" t="s">
        <v>677</v>
      </c>
      <c r="B9" s="127">
        <v>262603</v>
      </c>
      <c r="C9" s="132">
        <v>217.45</v>
      </c>
      <c r="D9" s="127">
        <v>169836</v>
      </c>
      <c r="E9" s="132">
        <v>34.25</v>
      </c>
      <c r="F9" s="138">
        <v>4958.715328467153</v>
      </c>
      <c r="G9" s="135">
        <v>64.67405170542607</v>
      </c>
      <c r="H9" s="135">
        <v>15.750747298229479</v>
      </c>
    </row>
    <row r="10" spans="1:8" ht="24" customHeight="1">
      <c r="A10" s="140"/>
      <c r="H10" s="82" t="s">
        <v>453</v>
      </c>
    </row>
  </sheetData>
  <sheetProtection/>
  <mergeCells count="6">
    <mergeCell ref="G3:G4"/>
    <mergeCell ref="H3:H4"/>
    <mergeCell ref="A3:A4"/>
    <mergeCell ref="B3:B4"/>
    <mergeCell ref="C3:C4"/>
    <mergeCell ref="D3:F3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&amp;R3人口集中地区人口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625" style="2" customWidth="1"/>
    <col min="2" max="6" width="11.375" style="2" customWidth="1"/>
    <col min="7" max="7" width="6.25390625" style="2" customWidth="1"/>
    <col min="8" max="16384" width="9.00390625" style="2" customWidth="1"/>
  </cols>
  <sheetData>
    <row r="1" ht="15" customHeight="1">
      <c r="A1" s="166" t="s">
        <v>792</v>
      </c>
    </row>
    <row r="2" ht="15" customHeight="1">
      <c r="F2" s="20" t="s">
        <v>547</v>
      </c>
    </row>
    <row r="3" spans="1:6" ht="15" customHeight="1">
      <c r="A3" s="213" t="s">
        <v>548</v>
      </c>
      <c r="B3" s="213" t="s">
        <v>549</v>
      </c>
      <c r="C3" s="217" t="s">
        <v>430</v>
      </c>
      <c r="D3" s="226"/>
      <c r="E3" s="227"/>
      <c r="F3" s="222" t="s">
        <v>550</v>
      </c>
    </row>
    <row r="4" spans="1:6" ht="15" customHeight="1">
      <c r="A4" s="229"/>
      <c r="B4" s="229"/>
      <c r="C4" s="4" t="s">
        <v>551</v>
      </c>
      <c r="D4" s="4" t="s">
        <v>434</v>
      </c>
      <c r="E4" s="4" t="s">
        <v>435</v>
      </c>
      <c r="F4" s="228"/>
    </row>
    <row r="5" spans="1:6" ht="15" customHeight="1">
      <c r="A5" s="5" t="s">
        <v>617</v>
      </c>
      <c r="B5" s="15">
        <v>107632</v>
      </c>
      <c r="C5" s="15">
        <v>264062</v>
      </c>
      <c r="D5" s="15">
        <v>128011</v>
      </c>
      <c r="E5" s="28">
        <v>136051</v>
      </c>
      <c r="F5" s="29">
        <v>73</v>
      </c>
    </row>
    <row r="6" spans="1:6" ht="15" customHeight="1">
      <c r="A6" s="10" t="s">
        <v>618</v>
      </c>
      <c r="B6" s="15">
        <v>107662</v>
      </c>
      <c r="C6" s="15">
        <v>264120</v>
      </c>
      <c r="D6" s="15">
        <v>128018</v>
      </c>
      <c r="E6" s="28">
        <v>136102</v>
      </c>
      <c r="F6" s="29">
        <v>58</v>
      </c>
    </row>
    <row r="7" spans="1:6" ht="15" customHeight="1">
      <c r="A7" s="10" t="s">
        <v>619</v>
      </c>
      <c r="B7" s="15">
        <v>107672</v>
      </c>
      <c r="C7" s="15">
        <v>264018</v>
      </c>
      <c r="D7" s="15">
        <v>127957</v>
      </c>
      <c r="E7" s="28">
        <v>136061</v>
      </c>
      <c r="F7" s="30" t="s">
        <v>553</v>
      </c>
    </row>
    <row r="8" spans="1:6" ht="15" customHeight="1">
      <c r="A8" s="10" t="s">
        <v>620</v>
      </c>
      <c r="B8" s="15">
        <v>107628</v>
      </c>
      <c r="C8" s="15">
        <v>263299</v>
      </c>
      <c r="D8" s="15">
        <v>127492</v>
      </c>
      <c r="E8" s="28">
        <v>135807</v>
      </c>
      <c r="F8" s="30" t="s">
        <v>554</v>
      </c>
    </row>
    <row r="9" spans="1:6" ht="15" customHeight="1">
      <c r="A9" s="10" t="s">
        <v>621</v>
      </c>
      <c r="B9" s="15">
        <v>108056</v>
      </c>
      <c r="C9" s="15">
        <v>263487</v>
      </c>
      <c r="D9" s="15">
        <v>127623</v>
      </c>
      <c r="E9" s="28">
        <v>135864</v>
      </c>
      <c r="F9" s="30">
        <v>188</v>
      </c>
    </row>
    <row r="10" spans="1:6" ht="15" customHeight="1">
      <c r="A10" s="10" t="s">
        <v>622</v>
      </c>
      <c r="B10" s="15">
        <v>108222</v>
      </c>
      <c r="C10" s="15">
        <v>263689</v>
      </c>
      <c r="D10" s="15">
        <v>127760</v>
      </c>
      <c r="E10" s="28">
        <v>135929</v>
      </c>
      <c r="F10" s="30">
        <v>202</v>
      </c>
    </row>
    <row r="11" spans="1:6" ht="15" customHeight="1">
      <c r="A11" s="10" t="s">
        <v>623</v>
      </c>
      <c r="B11" s="15">
        <v>108333</v>
      </c>
      <c r="C11" s="15">
        <v>263723</v>
      </c>
      <c r="D11" s="15">
        <v>127801</v>
      </c>
      <c r="E11" s="28">
        <v>135922</v>
      </c>
      <c r="F11" s="30">
        <v>34</v>
      </c>
    </row>
    <row r="12" spans="1:6" ht="15" customHeight="1">
      <c r="A12" s="10" t="s">
        <v>624</v>
      </c>
      <c r="B12" s="15">
        <v>108548</v>
      </c>
      <c r="C12" s="15">
        <v>263960</v>
      </c>
      <c r="D12" s="15">
        <v>127918</v>
      </c>
      <c r="E12" s="28">
        <v>136042</v>
      </c>
      <c r="F12" s="30">
        <v>237</v>
      </c>
    </row>
    <row r="13" spans="1:6" ht="15" customHeight="1">
      <c r="A13" s="10" t="s">
        <v>625</v>
      </c>
      <c r="B13" s="15">
        <v>108617</v>
      </c>
      <c r="C13" s="15">
        <v>264002</v>
      </c>
      <c r="D13" s="15">
        <v>127950</v>
      </c>
      <c r="E13" s="28">
        <v>136052</v>
      </c>
      <c r="F13" s="30">
        <v>42</v>
      </c>
    </row>
    <row r="14" spans="1:6" ht="15" customHeight="1">
      <c r="A14" s="10" t="s">
        <v>626</v>
      </c>
      <c r="B14" s="15">
        <v>108755</v>
      </c>
      <c r="C14" s="15">
        <v>264171</v>
      </c>
      <c r="D14" s="15">
        <v>128013</v>
      </c>
      <c r="E14" s="28">
        <v>136158</v>
      </c>
      <c r="F14" s="30">
        <v>169</v>
      </c>
    </row>
    <row r="15" spans="1:6" ht="15" customHeight="1">
      <c r="A15" s="10" t="s">
        <v>627</v>
      </c>
      <c r="B15" s="15">
        <v>108908</v>
      </c>
      <c r="C15" s="15">
        <v>264392</v>
      </c>
      <c r="D15" s="15">
        <v>128143</v>
      </c>
      <c r="E15" s="28">
        <v>136249</v>
      </c>
      <c r="F15" s="30">
        <v>221</v>
      </c>
    </row>
    <row r="16" spans="1:6" ht="15" customHeight="1">
      <c r="A16" s="10" t="s">
        <v>628</v>
      </c>
      <c r="B16" s="15">
        <v>108990</v>
      </c>
      <c r="C16" s="15">
        <v>264473</v>
      </c>
      <c r="D16" s="15">
        <v>128197</v>
      </c>
      <c r="E16" s="28">
        <v>136276</v>
      </c>
      <c r="F16" s="30">
        <v>81</v>
      </c>
    </row>
    <row r="17" spans="1:6" ht="15" customHeight="1">
      <c r="A17" s="10" t="s">
        <v>616</v>
      </c>
      <c r="B17" s="15">
        <v>109058</v>
      </c>
      <c r="C17" s="15">
        <v>264562</v>
      </c>
      <c r="D17" s="15">
        <v>128238</v>
      </c>
      <c r="E17" s="28">
        <v>136324</v>
      </c>
      <c r="F17" s="30">
        <v>89</v>
      </c>
    </row>
    <row r="18" spans="1:6" ht="15" customHeight="1">
      <c r="A18" s="10" t="s">
        <v>555</v>
      </c>
      <c r="B18" s="15">
        <v>109118</v>
      </c>
      <c r="C18" s="15">
        <v>264614</v>
      </c>
      <c r="D18" s="15">
        <v>128238</v>
      </c>
      <c r="E18" s="28">
        <v>136376</v>
      </c>
      <c r="F18" s="30">
        <v>52</v>
      </c>
    </row>
    <row r="19" spans="1:6" ht="15" customHeight="1">
      <c r="A19" s="10" t="s">
        <v>556</v>
      </c>
      <c r="B19" s="15">
        <v>109174</v>
      </c>
      <c r="C19" s="15">
        <v>264613</v>
      </c>
      <c r="D19" s="15">
        <v>128256</v>
      </c>
      <c r="E19" s="28">
        <v>136357</v>
      </c>
      <c r="F19" s="30" t="s">
        <v>557</v>
      </c>
    </row>
    <row r="20" spans="1:6" ht="15" customHeight="1">
      <c r="A20" s="10" t="s">
        <v>524</v>
      </c>
      <c r="B20" s="15">
        <v>109240</v>
      </c>
      <c r="C20" s="15">
        <v>264245</v>
      </c>
      <c r="D20" s="15">
        <v>128078</v>
      </c>
      <c r="E20" s="28">
        <v>136167</v>
      </c>
      <c r="F20" s="30" t="s">
        <v>558</v>
      </c>
    </row>
    <row r="21" spans="1:6" ht="15" customHeight="1">
      <c r="A21" s="10" t="s">
        <v>525</v>
      </c>
      <c r="B21" s="15">
        <v>109708</v>
      </c>
      <c r="C21" s="15">
        <v>264528</v>
      </c>
      <c r="D21" s="15">
        <v>128218</v>
      </c>
      <c r="E21" s="28">
        <v>136310</v>
      </c>
      <c r="F21" s="30">
        <v>283</v>
      </c>
    </row>
    <row r="22" spans="1:6" ht="15" customHeight="1">
      <c r="A22" s="10" t="s">
        <v>526</v>
      </c>
      <c r="B22" s="15">
        <v>109837</v>
      </c>
      <c r="C22" s="15">
        <v>264570</v>
      </c>
      <c r="D22" s="15">
        <v>128268</v>
      </c>
      <c r="E22" s="28">
        <v>136302</v>
      </c>
      <c r="F22" s="30">
        <v>42</v>
      </c>
    </row>
    <row r="23" spans="1:6" ht="15" customHeight="1">
      <c r="A23" s="10" t="s">
        <v>527</v>
      </c>
      <c r="B23" s="15">
        <v>109995</v>
      </c>
      <c r="C23" s="15">
        <v>264764</v>
      </c>
      <c r="D23" s="15">
        <v>128349</v>
      </c>
      <c r="E23" s="28">
        <v>136415</v>
      </c>
      <c r="F23" s="30">
        <v>194</v>
      </c>
    </row>
    <row r="24" spans="1:6" ht="15" customHeight="1">
      <c r="A24" s="10" t="s">
        <v>528</v>
      </c>
      <c r="B24" s="15">
        <v>110151</v>
      </c>
      <c r="C24" s="15">
        <v>264912</v>
      </c>
      <c r="D24" s="15">
        <v>128437</v>
      </c>
      <c r="E24" s="28">
        <v>136475</v>
      </c>
      <c r="F24" s="30">
        <v>148</v>
      </c>
    </row>
    <row r="25" spans="1:6" ht="15" customHeight="1">
      <c r="A25" s="10" t="s">
        <v>529</v>
      </c>
      <c r="B25" s="15">
        <v>110248</v>
      </c>
      <c r="C25" s="15">
        <v>265073</v>
      </c>
      <c r="D25" s="15">
        <v>128541</v>
      </c>
      <c r="E25" s="28">
        <v>136532</v>
      </c>
      <c r="F25" s="30">
        <v>161</v>
      </c>
    </row>
    <row r="26" spans="1:6" ht="15" customHeight="1">
      <c r="A26" s="10" t="s">
        <v>530</v>
      </c>
      <c r="B26" s="15">
        <v>110404</v>
      </c>
      <c r="C26" s="15">
        <v>265270</v>
      </c>
      <c r="D26" s="15">
        <v>128633</v>
      </c>
      <c r="E26" s="28">
        <v>136637</v>
      </c>
      <c r="F26" s="30">
        <v>197</v>
      </c>
    </row>
    <row r="27" spans="1:6" ht="15" customHeight="1">
      <c r="A27" s="10" t="s">
        <v>531</v>
      </c>
      <c r="B27" s="15">
        <v>110582</v>
      </c>
      <c r="C27" s="15">
        <v>265535</v>
      </c>
      <c r="D27" s="15">
        <v>128742</v>
      </c>
      <c r="E27" s="28">
        <v>136793</v>
      </c>
      <c r="F27" s="30">
        <v>265</v>
      </c>
    </row>
    <row r="28" spans="1:6" ht="15" customHeight="1">
      <c r="A28" s="10" t="s">
        <v>532</v>
      </c>
      <c r="B28" s="15">
        <v>110733</v>
      </c>
      <c r="C28" s="15">
        <v>265712</v>
      </c>
      <c r="D28" s="15">
        <v>128808</v>
      </c>
      <c r="E28" s="28">
        <v>136904</v>
      </c>
      <c r="F28" s="30">
        <v>177</v>
      </c>
    </row>
    <row r="29" spans="1:6" ht="15" customHeight="1">
      <c r="A29" s="10" t="s">
        <v>629</v>
      </c>
      <c r="B29" s="15">
        <v>110790</v>
      </c>
      <c r="C29" s="15">
        <v>265730</v>
      </c>
      <c r="D29" s="15">
        <v>128817</v>
      </c>
      <c r="E29" s="28">
        <v>136913</v>
      </c>
      <c r="F29" s="30">
        <v>18</v>
      </c>
    </row>
    <row r="30" spans="1:6" ht="15" customHeight="1">
      <c r="A30" s="5" t="s">
        <v>555</v>
      </c>
      <c r="B30" s="15">
        <v>110807</v>
      </c>
      <c r="C30" s="15">
        <v>265705</v>
      </c>
      <c r="D30" s="15">
        <v>128795</v>
      </c>
      <c r="E30" s="28">
        <v>136910</v>
      </c>
      <c r="F30" s="30" t="s">
        <v>559</v>
      </c>
    </row>
    <row r="31" spans="1:6" s="26" customFormat="1" ht="15.75" customHeight="1">
      <c r="A31" s="10" t="s">
        <v>556</v>
      </c>
      <c r="B31" s="15">
        <v>110855</v>
      </c>
      <c r="C31" s="15">
        <v>265824</v>
      </c>
      <c r="D31" s="15">
        <v>128886</v>
      </c>
      <c r="E31" s="28">
        <v>136938</v>
      </c>
      <c r="F31" s="30">
        <v>119</v>
      </c>
    </row>
    <row r="32" spans="1:6" s="26" customFormat="1" ht="15.75" customHeight="1">
      <c r="A32" s="10" t="s">
        <v>524</v>
      </c>
      <c r="B32" s="15">
        <v>110906</v>
      </c>
      <c r="C32" s="15">
        <v>265424</v>
      </c>
      <c r="D32" s="15">
        <v>128629</v>
      </c>
      <c r="E32" s="28">
        <v>136795</v>
      </c>
      <c r="F32" s="30">
        <f>C32-C31</f>
        <v>-400</v>
      </c>
    </row>
    <row r="33" spans="1:6" ht="15.75" customHeight="1">
      <c r="A33" s="10" t="s">
        <v>525</v>
      </c>
      <c r="B33" s="15">
        <v>111447</v>
      </c>
      <c r="C33" s="15">
        <v>265829</v>
      </c>
      <c r="D33" s="15">
        <v>128874</v>
      </c>
      <c r="E33" s="28">
        <v>136955</v>
      </c>
      <c r="F33" s="30">
        <f aca="true" t="shared" si="0" ref="F33:F40">C33-C32</f>
        <v>405</v>
      </c>
    </row>
    <row r="34" spans="1:6" ht="15.75" customHeight="1">
      <c r="A34" s="10" t="s">
        <v>526</v>
      </c>
      <c r="B34" s="15">
        <v>111600</v>
      </c>
      <c r="C34" s="15">
        <v>265993</v>
      </c>
      <c r="D34" s="15">
        <v>128971</v>
      </c>
      <c r="E34" s="28">
        <v>137022</v>
      </c>
      <c r="F34" s="30">
        <f t="shared" si="0"/>
        <v>164</v>
      </c>
    </row>
    <row r="35" spans="1:6" ht="15.75" customHeight="1">
      <c r="A35" s="10" t="s">
        <v>527</v>
      </c>
      <c r="B35" s="15">
        <v>111669</v>
      </c>
      <c r="C35" s="15">
        <v>266078</v>
      </c>
      <c r="D35" s="15">
        <v>129035</v>
      </c>
      <c r="E35" s="28">
        <v>137043</v>
      </c>
      <c r="F35" s="30">
        <f t="shared" si="0"/>
        <v>85</v>
      </c>
    </row>
    <row r="36" spans="1:6" ht="15.75" customHeight="1">
      <c r="A36" s="10" t="s">
        <v>528</v>
      </c>
      <c r="B36" s="15">
        <v>111808</v>
      </c>
      <c r="C36" s="15">
        <v>266231</v>
      </c>
      <c r="D36" s="15">
        <v>129098</v>
      </c>
      <c r="E36" s="28">
        <v>137133</v>
      </c>
      <c r="F36" s="30">
        <f t="shared" si="0"/>
        <v>153</v>
      </c>
    </row>
    <row r="37" spans="1:6" ht="15.75" customHeight="1">
      <c r="A37" s="10" t="s">
        <v>529</v>
      </c>
      <c r="B37" s="15">
        <v>111935</v>
      </c>
      <c r="C37" s="15">
        <v>266346</v>
      </c>
      <c r="D37" s="15">
        <v>129126</v>
      </c>
      <c r="E37" s="28">
        <v>137220</v>
      </c>
      <c r="F37" s="30">
        <f t="shared" si="0"/>
        <v>115</v>
      </c>
    </row>
    <row r="38" spans="1:6" ht="15.75" customHeight="1">
      <c r="A38" s="10" t="s">
        <v>561</v>
      </c>
      <c r="B38" s="15">
        <v>111992</v>
      </c>
      <c r="C38" s="15">
        <v>268818</v>
      </c>
      <c r="D38" s="15">
        <v>0</v>
      </c>
      <c r="E38" s="28">
        <v>0</v>
      </c>
      <c r="F38" s="30">
        <f t="shared" si="0"/>
        <v>2472</v>
      </c>
    </row>
    <row r="39" spans="1:6" ht="15.75" customHeight="1">
      <c r="A39" s="10" t="s">
        <v>531</v>
      </c>
      <c r="B39" s="15">
        <v>112128</v>
      </c>
      <c r="C39" s="15">
        <v>269000</v>
      </c>
      <c r="D39" s="15">
        <v>0</v>
      </c>
      <c r="E39" s="28">
        <v>0</v>
      </c>
      <c r="F39" s="30">
        <f t="shared" si="0"/>
        <v>182</v>
      </c>
    </row>
    <row r="40" spans="1:6" ht="15.75" customHeight="1">
      <c r="A40" s="10" t="s">
        <v>532</v>
      </c>
      <c r="B40" s="15">
        <v>112217</v>
      </c>
      <c r="C40" s="15">
        <v>269062</v>
      </c>
      <c r="D40" s="15">
        <v>0</v>
      </c>
      <c r="E40" s="28">
        <v>0</v>
      </c>
      <c r="F40" s="30">
        <f t="shared" si="0"/>
        <v>62</v>
      </c>
    </row>
    <row r="41" ht="15.75" customHeight="1">
      <c r="F41" s="41" t="s">
        <v>423</v>
      </c>
    </row>
    <row r="42" ht="13.5">
      <c r="A42" s="212" t="s">
        <v>780</v>
      </c>
    </row>
    <row r="43" ht="13.5">
      <c r="A43" s="212" t="s">
        <v>781</v>
      </c>
    </row>
  </sheetData>
  <sheetProtection/>
  <mergeCells count="4">
    <mergeCell ref="C3:E3"/>
    <mergeCell ref="F3:F4"/>
    <mergeCell ref="A3:A4"/>
    <mergeCell ref="B3:B4"/>
  </mergeCells>
  <printOptions/>
  <pageMargins left="0.6299212598425197" right="0.31496062992125984" top="0.6299212598425197" bottom="0.5905511811023623" header="0.31496062992125984" footer="0.31496062992125984"/>
  <pageSetup horizontalDpi="600" verticalDpi="600" orientation="portrait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6" width="9.25390625" style="2" bestFit="1" customWidth="1"/>
    <col min="17" max="17" width="9.875" style="2" bestFit="1" customWidth="1"/>
    <col min="18" max="19" width="9.25390625" style="2" bestFit="1" customWidth="1"/>
    <col min="20" max="20" width="9.875" style="2" bestFit="1" customWidth="1"/>
    <col min="21" max="22" width="9.25390625" style="2" bestFit="1" customWidth="1"/>
    <col min="23" max="16384" width="9.00390625" style="2" customWidth="1"/>
  </cols>
  <sheetData>
    <row r="1" spans="1:8" ht="14.25">
      <c r="A1" s="166" t="s">
        <v>793</v>
      </c>
      <c r="G1" s="18"/>
      <c r="H1" s="18"/>
    </row>
    <row r="3" spans="1:22" ht="18" customHeight="1">
      <c r="A3" s="230" t="s">
        <v>194</v>
      </c>
      <c r="B3" s="230" t="s">
        <v>195</v>
      </c>
      <c r="C3" s="230"/>
      <c r="D3" s="230"/>
      <c r="E3" s="230"/>
      <c r="F3" s="230"/>
      <c r="G3" s="230"/>
      <c r="H3" s="230"/>
      <c r="I3" s="230"/>
      <c r="J3" s="230"/>
      <c r="K3" s="230" t="s">
        <v>196</v>
      </c>
      <c r="L3" s="230"/>
      <c r="M3" s="230"/>
      <c r="N3" s="230"/>
      <c r="O3" s="230"/>
      <c r="P3" s="230"/>
      <c r="Q3" s="230"/>
      <c r="R3" s="230"/>
      <c r="S3" s="230"/>
      <c r="T3" s="230" t="s">
        <v>197</v>
      </c>
      <c r="U3" s="230"/>
      <c r="V3" s="230"/>
    </row>
    <row r="4" spans="1:22" ht="18" customHeight="1">
      <c r="A4" s="230"/>
      <c r="B4" s="230" t="s">
        <v>198</v>
      </c>
      <c r="C4" s="230"/>
      <c r="D4" s="230"/>
      <c r="E4" s="230" t="s">
        <v>199</v>
      </c>
      <c r="F4" s="230"/>
      <c r="G4" s="230"/>
      <c r="H4" s="230" t="s">
        <v>200</v>
      </c>
      <c r="I4" s="230"/>
      <c r="J4" s="230"/>
      <c r="K4" s="230" t="s">
        <v>201</v>
      </c>
      <c r="L4" s="230"/>
      <c r="M4" s="230"/>
      <c r="N4" s="230" t="s">
        <v>202</v>
      </c>
      <c r="O4" s="230"/>
      <c r="P4" s="230"/>
      <c r="Q4" s="230" t="s">
        <v>203</v>
      </c>
      <c r="R4" s="230"/>
      <c r="S4" s="230"/>
      <c r="T4" s="230"/>
      <c r="U4" s="230"/>
      <c r="V4" s="230"/>
    </row>
    <row r="5" spans="1:22" ht="18" customHeight="1">
      <c r="A5" s="230"/>
      <c r="B5" s="4" t="s">
        <v>261</v>
      </c>
      <c r="C5" s="4" t="s">
        <v>336</v>
      </c>
      <c r="D5" s="4" t="s">
        <v>337</v>
      </c>
      <c r="E5" s="4" t="s">
        <v>261</v>
      </c>
      <c r="F5" s="4" t="s">
        <v>336</v>
      </c>
      <c r="G5" s="4" t="s">
        <v>337</v>
      </c>
      <c r="H5" s="4" t="s">
        <v>261</v>
      </c>
      <c r="I5" s="4" t="s">
        <v>336</v>
      </c>
      <c r="J5" s="4" t="s">
        <v>337</v>
      </c>
      <c r="K5" s="4" t="s">
        <v>261</v>
      </c>
      <c r="L5" s="4" t="s">
        <v>336</v>
      </c>
      <c r="M5" s="4" t="s">
        <v>337</v>
      </c>
      <c r="N5" s="4" t="s">
        <v>261</v>
      </c>
      <c r="O5" s="4" t="s">
        <v>336</v>
      </c>
      <c r="P5" s="4" t="s">
        <v>337</v>
      </c>
      <c r="Q5" s="4" t="s">
        <v>261</v>
      </c>
      <c r="R5" s="4" t="s">
        <v>336</v>
      </c>
      <c r="S5" s="4" t="s">
        <v>337</v>
      </c>
      <c r="T5" s="4" t="s">
        <v>261</v>
      </c>
      <c r="U5" s="4" t="s">
        <v>336</v>
      </c>
      <c r="V5" s="4" t="s">
        <v>337</v>
      </c>
    </row>
    <row r="6" spans="1:22" ht="18" customHeight="1">
      <c r="A6" s="10" t="s">
        <v>639</v>
      </c>
      <c r="B6" s="142">
        <v>2666</v>
      </c>
      <c r="C6" s="142">
        <v>1394</v>
      </c>
      <c r="D6" s="142">
        <v>1272</v>
      </c>
      <c r="E6" s="142">
        <v>1697</v>
      </c>
      <c r="F6" s="142">
        <v>969</v>
      </c>
      <c r="G6" s="142">
        <v>728</v>
      </c>
      <c r="H6" s="143">
        <v>969</v>
      </c>
      <c r="I6" s="143">
        <v>425</v>
      </c>
      <c r="J6" s="143">
        <v>544</v>
      </c>
      <c r="K6" s="142">
        <v>13281</v>
      </c>
      <c r="L6" s="142">
        <v>7115</v>
      </c>
      <c r="M6" s="142">
        <v>6166</v>
      </c>
      <c r="N6" s="142">
        <v>13528</v>
      </c>
      <c r="O6" s="142">
        <v>7365</v>
      </c>
      <c r="P6" s="142">
        <v>6163</v>
      </c>
      <c r="Q6" s="143">
        <v>-247</v>
      </c>
      <c r="R6" s="143">
        <v>-250</v>
      </c>
      <c r="S6" s="143">
        <v>3</v>
      </c>
      <c r="T6" s="142">
        <v>722</v>
      </c>
      <c r="U6" s="142">
        <v>175</v>
      </c>
      <c r="V6" s="142">
        <v>547</v>
      </c>
    </row>
    <row r="7" spans="1:22" ht="18" customHeight="1">
      <c r="A7" s="144" t="s">
        <v>640</v>
      </c>
      <c r="B7" s="145">
        <v>2513</v>
      </c>
      <c r="C7" s="145">
        <v>1291</v>
      </c>
      <c r="D7" s="145">
        <v>1222</v>
      </c>
      <c r="E7" s="145">
        <v>1696</v>
      </c>
      <c r="F7" s="145">
        <v>929</v>
      </c>
      <c r="G7" s="145">
        <v>767</v>
      </c>
      <c r="H7" s="146">
        <v>817</v>
      </c>
      <c r="I7" s="146">
        <v>362</v>
      </c>
      <c r="J7" s="146">
        <v>455</v>
      </c>
      <c r="K7" s="145">
        <v>13256</v>
      </c>
      <c r="L7" s="145">
        <v>7151</v>
      </c>
      <c r="M7" s="145">
        <v>6105</v>
      </c>
      <c r="N7" s="145">
        <v>13379</v>
      </c>
      <c r="O7" s="145">
        <v>7301</v>
      </c>
      <c r="P7" s="145">
        <v>6078</v>
      </c>
      <c r="Q7" s="146">
        <v>-123</v>
      </c>
      <c r="R7" s="146">
        <v>-150</v>
      </c>
      <c r="S7" s="146">
        <v>27</v>
      </c>
      <c r="T7" s="145">
        <v>694</v>
      </c>
      <c r="U7" s="145">
        <v>212</v>
      </c>
      <c r="V7" s="145">
        <v>482</v>
      </c>
    </row>
    <row r="8" spans="1:22" ht="18" customHeight="1">
      <c r="A8" s="144" t="s">
        <v>641</v>
      </c>
      <c r="B8" s="147">
        <v>2556</v>
      </c>
      <c r="C8" s="147">
        <v>1324</v>
      </c>
      <c r="D8" s="147">
        <v>1232</v>
      </c>
      <c r="E8" s="147">
        <v>1721</v>
      </c>
      <c r="F8" s="147">
        <v>974</v>
      </c>
      <c r="G8" s="147">
        <v>747</v>
      </c>
      <c r="H8" s="146">
        <v>835</v>
      </c>
      <c r="I8" s="146">
        <v>350</v>
      </c>
      <c r="J8" s="146">
        <v>485</v>
      </c>
      <c r="K8" s="147">
        <v>13189</v>
      </c>
      <c r="L8" s="147">
        <v>7018</v>
      </c>
      <c r="M8" s="147">
        <v>6171</v>
      </c>
      <c r="N8" s="147">
        <v>13162</v>
      </c>
      <c r="O8" s="147">
        <v>7121</v>
      </c>
      <c r="P8" s="147">
        <v>6041</v>
      </c>
      <c r="Q8" s="146">
        <v>27</v>
      </c>
      <c r="R8" s="146">
        <v>-103</v>
      </c>
      <c r="S8" s="146">
        <v>130</v>
      </c>
      <c r="T8" s="147">
        <v>862</v>
      </c>
      <c r="U8" s="147">
        <v>247</v>
      </c>
      <c r="V8" s="147">
        <v>615</v>
      </c>
    </row>
    <row r="9" spans="1:22" ht="18" customHeight="1">
      <c r="A9" s="144" t="s">
        <v>642</v>
      </c>
      <c r="B9" s="145">
        <v>2454</v>
      </c>
      <c r="C9" s="145">
        <v>1275</v>
      </c>
      <c r="D9" s="145">
        <v>1179</v>
      </c>
      <c r="E9" s="145">
        <v>1823</v>
      </c>
      <c r="F9" s="145">
        <v>1015</v>
      </c>
      <c r="G9" s="145">
        <v>808</v>
      </c>
      <c r="H9" s="146">
        <v>631</v>
      </c>
      <c r="I9" s="146">
        <v>260</v>
      </c>
      <c r="J9" s="146">
        <v>371</v>
      </c>
      <c r="K9" s="145">
        <v>13082</v>
      </c>
      <c r="L9" s="145">
        <v>6939</v>
      </c>
      <c r="M9" s="145">
        <v>6143</v>
      </c>
      <c r="N9" s="145">
        <v>13135</v>
      </c>
      <c r="O9" s="145">
        <v>6970</v>
      </c>
      <c r="P9" s="145">
        <v>6165</v>
      </c>
      <c r="Q9" s="146">
        <v>-53</v>
      </c>
      <c r="R9" s="146">
        <v>-31</v>
      </c>
      <c r="S9" s="146">
        <v>-22</v>
      </c>
      <c r="T9" s="145">
        <v>578</v>
      </c>
      <c r="U9" s="145">
        <v>229</v>
      </c>
      <c r="V9" s="145">
        <v>349</v>
      </c>
    </row>
    <row r="10" spans="1:22" ht="18" customHeight="1">
      <c r="A10" s="144" t="s">
        <v>643</v>
      </c>
      <c r="B10" s="145">
        <v>2509</v>
      </c>
      <c r="C10" s="145">
        <v>1247</v>
      </c>
      <c r="D10" s="145">
        <v>1262</v>
      </c>
      <c r="E10" s="145">
        <v>1939</v>
      </c>
      <c r="F10" s="145">
        <v>1024</v>
      </c>
      <c r="G10" s="145">
        <v>915</v>
      </c>
      <c r="H10" s="146">
        <v>570</v>
      </c>
      <c r="I10" s="146">
        <v>223</v>
      </c>
      <c r="J10" s="146">
        <v>347</v>
      </c>
      <c r="K10" s="145">
        <v>12595</v>
      </c>
      <c r="L10" s="145">
        <v>6778</v>
      </c>
      <c r="M10" s="145">
        <v>5817</v>
      </c>
      <c r="N10" s="145">
        <v>13107</v>
      </c>
      <c r="O10" s="145">
        <v>7011</v>
      </c>
      <c r="P10" s="145">
        <v>6096</v>
      </c>
      <c r="Q10" s="146">
        <v>-512</v>
      </c>
      <c r="R10" s="146">
        <v>-233</v>
      </c>
      <c r="S10" s="146">
        <v>-279</v>
      </c>
      <c r="T10" s="145">
        <v>58</v>
      </c>
      <c r="U10" s="145">
        <v>-10</v>
      </c>
      <c r="V10" s="145">
        <v>68</v>
      </c>
    </row>
    <row r="11" spans="1:22" ht="18" customHeight="1">
      <c r="A11" s="153" t="s">
        <v>644</v>
      </c>
      <c r="B11" s="148">
        <v>2394</v>
      </c>
      <c r="C11" s="149">
        <v>1242</v>
      </c>
      <c r="D11" s="149">
        <v>1152</v>
      </c>
      <c r="E11" s="149">
        <v>2030</v>
      </c>
      <c r="F11" s="149">
        <v>1058</v>
      </c>
      <c r="G11" s="149">
        <v>972</v>
      </c>
      <c r="H11" s="150">
        <v>364</v>
      </c>
      <c r="I11" s="150">
        <v>184</v>
      </c>
      <c r="J11" s="150">
        <v>180</v>
      </c>
      <c r="K11" s="149">
        <v>12853</v>
      </c>
      <c r="L11" s="149">
        <v>6974</v>
      </c>
      <c r="M11" s="149">
        <v>5879</v>
      </c>
      <c r="N11" s="149">
        <v>12601</v>
      </c>
      <c r="O11" s="149">
        <v>6776</v>
      </c>
      <c r="P11" s="149">
        <v>5825</v>
      </c>
      <c r="Q11" s="150">
        <v>252</v>
      </c>
      <c r="R11" s="150">
        <v>198</v>
      </c>
      <c r="S11" s="150">
        <v>54</v>
      </c>
      <c r="T11" s="149">
        <v>616</v>
      </c>
      <c r="U11" s="149">
        <v>382</v>
      </c>
      <c r="V11" s="149">
        <v>234</v>
      </c>
    </row>
    <row r="12" spans="1:23" ht="18" customHeight="1">
      <c r="A12" s="154"/>
      <c r="B12" s="151">
        <v>12</v>
      </c>
      <c r="C12" s="152">
        <v>3</v>
      </c>
      <c r="D12" s="152">
        <v>9</v>
      </c>
      <c r="E12" s="152">
        <v>13</v>
      </c>
      <c r="F12" s="152">
        <v>7</v>
      </c>
      <c r="G12" s="152">
        <v>6</v>
      </c>
      <c r="H12" s="152">
        <v>-1</v>
      </c>
      <c r="I12" s="152">
        <v>-4</v>
      </c>
      <c r="J12" s="152">
        <v>3</v>
      </c>
      <c r="K12" s="152">
        <v>31</v>
      </c>
      <c r="L12" s="152">
        <v>15</v>
      </c>
      <c r="M12" s="152">
        <v>16</v>
      </c>
      <c r="N12" s="152">
        <v>31</v>
      </c>
      <c r="O12" s="152">
        <v>15</v>
      </c>
      <c r="P12" s="152">
        <v>16</v>
      </c>
      <c r="Q12" s="152">
        <v>0</v>
      </c>
      <c r="R12" s="152">
        <v>0</v>
      </c>
      <c r="S12" s="152">
        <v>0</v>
      </c>
      <c r="T12" s="152">
        <v>-1</v>
      </c>
      <c r="U12" s="152">
        <v>-4</v>
      </c>
      <c r="V12" s="152">
        <v>3</v>
      </c>
      <c r="W12" s="31"/>
    </row>
    <row r="13" spans="1:22" s="62" customFormat="1" ht="21" customHeight="1">
      <c r="A13" s="5" t="s">
        <v>645</v>
      </c>
      <c r="B13" s="178">
        <v>2526</v>
      </c>
      <c r="C13" s="65">
        <v>1303</v>
      </c>
      <c r="D13" s="65">
        <v>1223</v>
      </c>
      <c r="E13" s="65">
        <v>2080</v>
      </c>
      <c r="F13" s="65">
        <v>1122</v>
      </c>
      <c r="G13" s="65">
        <v>958</v>
      </c>
      <c r="H13" s="65">
        <v>446</v>
      </c>
      <c r="I13" s="65">
        <v>181</v>
      </c>
      <c r="J13" s="65">
        <v>265</v>
      </c>
      <c r="K13" s="65">
        <v>12670</v>
      </c>
      <c r="L13" s="65">
        <v>6886</v>
      </c>
      <c r="M13" s="65">
        <v>5784</v>
      </c>
      <c r="N13" s="65">
        <v>12294</v>
      </c>
      <c r="O13" s="65">
        <v>6684</v>
      </c>
      <c r="P13" s="65">
        <v>5610</v>
      </c>
      <c r="Q13" s="65">
        <v>376</v>
      </c>
      <c r="R13" s="65">
        <v>202</v>
      </c>
      <c r="S13" s="65">
        <v>174</v>
      </c>
      <c r="T13" s="65">
        <v>822</v>
      </c>
      <c r="U13" s="65">
        <v>383</v>
      </c>
      <c r="V13" s="65">
        <v>439</v>
      </c>
    </row>
    <row r="14" spans="1:22" s="62" customFormat="1" ht="21" customHeight="1">
      <c r="A14" s="5" t="s">
        <v>638</v>
      </c>
      <c r="B14" s="178">
        <v>2496</v>
      </c>
      <c r="C14" s="65">
        <v>1342</v>
      </c>
      <c r="D14" s="65">
        <v>1154</v>
      </c>
      <c r="E14" s="65">
        <v>2069</v>
      </c>
      <c r="F14" s="65">
        <v>1138</v>
      </c>
      <c r="G14" s="65">
        <v>931</v>
      </c>
      <c r="H14" s="65">
        <v>427</v>
      </c>
      <c r="I14" s="65">
        <v>204</v>
      </c>
      <c r="J14" s="65">
        <v>223</v>
      </c>
      <c r="K14" s="65">
        <v>12666</v>
      </c>
      <c r="L14" s="65">
        <v>6786</v>
      </c>
      <c r="M14" s="65">
        <v>5880</v>
      </c>
      <c r="N14" s="65">
        <v>12773</v>
      </c>
      <c r="O14" s="65">
        <v>6960</v>
      </c>
      <c r="P14" s="65">
        <v>5813</v>
      </c>
      <c r="Q14" s="65">
        <v>-107</v>
      </c>
      <c r="R14" s="65">
        <v>-174</v>
      </c>
      <c r="S14" s="65">
        <v>67</v>
      </c>
      <c r="T14" s="65">
        <v>320</v>
      </c>
      <c r="U14" s="65">
        <v>30</v>
      </c>
      <c r="V14" s="65">
        <v>290</v>
      </c>
    </row>
    <row r="15" spans="1:22" s="31" customFormat="1" ht="21" customHeight="1">
      <c r="A15" s="5" t="s">
        <v>637</v>
      </c>
      <c r="B15" s="65">
        <v>2461</v>
      </c>
      <c r="C15" s="65">
        <v>1271</v>
      </c>
      <c r="D15" s="65">
        <v>1190</v>
      </c>
      <c r="E15" s="65">
        <v>2184</v>
      </c>
      <c r="F15" s="65">
        <v>1171</v>
      </c>
      <c r="G15" s="65">
        <v>1013</v>
      </c>
      <c r="H15" s="65">
        <v>277</v>
      </c>
      <c r="I15" s="65">
        <v>100</v>
      </c>
      <c r="J15" s="65">
        <v>177</v>
      </c>
      <c r="K15" s="65">
        <v>12286</v>
      </c>
      <c r="L15" s="65">
        <v>6697</v>
      </c>
      <c r="M15" s="65">
        <v>5589</v>
      </c>
      <c r="N15" s="65">
        <v>12063</v>
      </c>
      <c r="O15" s="65">
        <v>6570</v>
      </c>
      <c r="P15" s="65">
        <v>5493</v>
      </c>
      <c r="Q15" s="173">
        <v>223</v>
      </c>
      <c r="R15" s="173">
        <v>127</v>
      </c>
      <c r="S15" s="173">
        <v>96</v>
      </c>
      <c r="T15" s="173">
        <v>500</v>
      </c>
      <c r="U15" s="173">
        <v>227</v>
      </c>
      <c r="V15" s="173">
        <v>273</v>
      </c>
    </row>
    <row r="16" spans="1:22" s="62" customFormat="1" ht="21" customHeight="1">
      <c r="A16" s="5" t="s">
        <v>646</v>
      </c>
      <c r="B16" s="65">
        <v>2502</v>
      </c>
      <c r="C16" s="65">
        <v>1296</v>
      </c>
      <c r="D16" s="65">
        <v>1206</v>
      </c>
      <c r="E16" s="65">
        <v>2252</v>
      </c>
      <c r="F16" s="65">
        <v>1222</v>
      </c>
      <c r="G16" s="65">
        <v>1030</v>
      </c>
      <c r="H16" s="65">
        <v>250</v>
      </c>
      <c r="I16" s="65">
        <v>74</v>
      </c>
      <c r="J16" s="65">
        <v>176</v>
      </c>
      <c r="K16" s="65">
        <v>12471</v>
      </c>
      <c r="L16" s="65">
        <v>6822</v>
      </c>
      <c r="M16" s="65">
        <v>5649</v>
      </c>
      <c r="N16" s="65">
        <v>11553</v>
      </c>
      <c r="O16" s="65">
        <v>6317</v>
      </c>
      <c r="P16" s="65">
        <v>5236</v>
      </c>
      <c r="Q16" s="173">
        <v>918</v>
      </c>
      <c r="R16" s="173">
        <v>505</v>
      </c>
      <c r="S16" s="173">
        <v>413</v>
      </c>
      <c r="T16" s="173">
        <v>1168</v>
      </c>
      <c r="U16" s="173">
        <v>579</v>
      </c>
      <c r="V16" s="173">
        <v>589</v>
      </c>
    </row>
    <row r="17" spans="1:22" s="62" customFormat="1" ht="21" customHeight="1">
      <c r="A17" s="128" t="s">
        <v>635</v>
      </c>
      <c r="B17" s="174">
        <v>2445</v>
      </c>
      <c r="C17" s="175">
        <v>1309</v>
      </c>
      <c r="D17" s="175">
        <v>1136</v>
      </c>
      <c r="E17" s="175">
        <v>2376</v>
      </c>
      <c r="F17" s="175">
        <v>1277</v>
      </c>
      <c r="G17" s="175">
        <v>1099</v>
      </c>
      <c r="H17" s="175">
        <v>69</v>
      </c>
      <c r="I17" s="175">
        <v>32</v>
      </c>
      <c r="J17" s="175">
        <v>37</v>
      </c>
      <c r="K17" s="175">
        <v>12302</v>
      </c>
      <c r="L17" s="175">
        <v>6625</v>
      </c>
      <c r="M17" s="175">
        <v>5677</v>
      </c>
      <c r="N17" s="175">
        <v>11420</v>
      </c>
      <c r="O17" s="175">
        <v>6207</v>
      </c>
      <c r="P17" s="175">
        <v>5213</v>
      </c>
      <c r="Q17" s="175">
        <v>882</v>
      </c>
      <c r="R17" s="175">
        <v>418</v>
      </c>
      <c r="S17" s="175">
        <v>464</v>
      </c>
      <c r="T17" s="175">
        <v>951</v>
      </c>
      <c r="U17" s="175">
        <v>450</v>
      </c>
      <c r="V17" s="175">
        <v>501</v>
      </c>
    </row>
    <row r="18" spans="1:22" ht="21" customHeight="1">
      <c r="A18" s="32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</row>
    <row r="19" spans="1:22" s="18" customFormat="1" ht="21" customHeight="1">
      <c r="A19" s="64" t="s">
        <v>544</v>
      </c>
      <c r="B19" s="176">
        <v>190</v>
      </c>
      <c r="C19" s="176">
        <v>93</v>
      </c>
      <c r="D19" s="176">
        <v>97</v>
      </c>
      <c r="E19" s="176">
        <v>263</v>
      </c>
      <c r="F19" s="176">
        <v>129</v>
      </c>
      <c r="G19" s="176">
        <v>134</v>
      </c>
      <c r="H19" s="176">
        <v>-73</v>
      </c>
      <c r="I19" s="176">
        <v>-36</v>
      </c>
      <c r="J19" s="176">
        <v>-37</v>
      </c>
      <c r="K19" s="176">
        <v>659</v>
      </c>
      <c r="L19" s="176">
        <v>348</v>
      </c>
      <c r="M19" s="176">
        <v>311</v>
      </c>
      <c r="N19" s="176">
        <v>611</v>
      </c>
      <c r="O19" s="176">
        <v>334</v>
      </c>
      <c r="P19" s="176">
        <v>277</v>
      </c>
      <c r="Q19" s="176">
        <v>48</v>
      </c>
      <c r="R19" s="176">
        <v>14</v>
      </c>
      <c r="S19" s="176">
        <v>34</v>
      </c>
      <c r="T19" s="176">
        <v>-25</v>
      </c>
      <c r="U19" s="176">
        <v>-22</v>
      </c>
      <c r="V19" s="176">
        <v>-3</v>
      </c>
    </row>
    <row r="20" spans="1:22" s="18" customFormat="1" ht="21" customHeight="1">
      <c r="A20" s="64" t="s">
        <v>533</v>
      </c>
      <c r="B20" s="176">
        <v>194</v>
      </c>
      <c r="C20" s="176">
        <v>122</v>
      </c>
      <c r="D20" s="176">
        <v>72</v>
      </c>
      <c r="E20" s="176">
        <v>187</v>
      </c>
      <c r="F20" s="176">
        <v>96</v>
      </c>
      <c r="G20" s="176">
        <v>91</v>
      </c>
      <c r="H20" s="176">
        <v>7</v>
      </c>
      <c r="I20" s="176">
        <v>26</v>
      </c>
      <c r="J20" s="176">
        <v>-19</v>
      </c>
      <c r="K20" s="176">
        <v>797</v>
      </c>
      <c r="L20" s="176">
        <v>423</v>
      </c>
      <c r="M20" s="176">
        <v>374</v>
      </c>
      <c r="N20" s="176">
        <v>685</v>
      </c>
      <c r="O20" s="176">
        <v>358</v>
      </c>
      <c r="P20" s="176">
        <v>327</v>
      </c>
      <c r="Q20" s="176">
        <v>112</v>
      </c>
      <c r="R20" s="176">
        <v>65</v>
      </c>
      <c r="S20" s="176">
        <v>47</v>
      </c>
      <c r="T20" s="176">
        <v>119</v>
      </c>
      <c r="U20" s="176">
        <v>91</v>
      </c>
      <c r="V20" s="176">
        <v>28</v>
      </c>
    </row>
    <row r="21" spans="1:22" s="18" customFormat="1" ht="21" customHeight="1">
      <c r="A21" s="64" t="s">
        <v>534</v>
      </c>
      <c r="B21" s="176">
        <v>205</v>
      </c>
      <c r="C21" s="176">
        <v>106</v>
      </c>
      <c r="D21" s="176">
        <v>99</v>
      </c>
      <c r="E21" s="176">
        <v>184</v>
      </c>
      <c r="F21" s="176">
        <v>107</v>
      </c>
      <c r="G21" s="176">
        <v>77</v>
      </c>
      <c r="H21" s="176">
        <v>21</v>
      </c>
      <c r="I21" s="176">
        <v>-1</v>
      </c>
      <c r="J21" s="176">
        <v>22</v>
      </c>
      <c r="K21" s="176">
        <v>2325</v>
      </c>
      <c r="L21" s="176">
        <v>1234</v>
      </c>
      <c r="M21" s="176">
        <v>1091</v>
      </c>
      <c r="N21" s="176">
        <v>2746</v>
      </c>
      <c r="O21" s="176">
        <v>1490</v>
      </c>
      <c r="P21" s="176">
        <v>1256</v>
      </c>
      <c r="Q21" s="176">
        <v>-421</v>
      </c>
      <c r="R21" s="176">
        <v>-256</v>
      </c>
      <c r="S21" s="176">
        <v>-165</v>
      </c>
      <c r="T21" s="176">
        <v>-400</v>
      </c>
      <c r="U21" s="176">
        <v>-257</v>
      </c>
      <c r="V21" s="176">
        <v>-143</v>
      </c>
    </row>
    <row r="22" spans="1:22" s="18" customFormat="1" ht="21" customHeight="1">
      <c r="A22" s="64" t="s">
        <v>535</v>
      </c>
      <c r="B22" s="176">
        <v>201</v>
      </c>
      <c r="C22" s="176">
        <v>111</v>
      </c>
      <c r="D22" s="176">
        <v>90</v>
      </c>
      <c r="E22" s="176">
        <v>189</v>
      </c>
      <c r="F22" s="176">
        <v>109</v>
      </c>
      <c r="G22" s="176">
        <v>80</v>
      </c>
      <c r="H22" s="176">
        <v>12</v>
      </c>
      <c r="I22" s="176">
        <v>2</v>
      </c>
      <c r="J22" s="176">
        <v>10</v>
      </c>
      <c r="K22" s="176">
        <v>2148</v>
      </c>
      <c r="L22" s="176">
        <v>1247</v>
      </c>
      <c r="M22" s="176">
        <v>901</v>
      </c>
      <c r="N22" s="176">
        <v>1755</v>
      </c>
      <c r="O22" s="176">
        <v>1004</v>
      </c>
      <c r="P22" s="176">
        <v>751</v>
      </c>
      <c r="Q22" s="176">
        <v>393</v>
      </c>
      <c r="R22" s="176">
        <v>243</v>
      </c>
      <c r="S22" s="176">
        <v>150</v>
      </c>
      <c r="T22" s="176">
        <v>405</v>
      </c>
      <c r="U22" s="176">
        <v>245</v>
      </c>
      <c r="V22" s="176">
        <v>160</v>
      </c>
    </row>
    <row r="23" spans="1:22" s="18" customFormat="1" ht="21" customHeight="1">
      <c r="A23" s="64" t="s">
        <v>536</v>
      </c>
      <c r="B23" s="176">
        <v>193</v>
      </c>
      <c r="C23" s="176">
        <v>99</v>
      </c>
      <c r="D23" s="176">
        <v>94</v>
      </c>
      <c r="E23" s="176">
        <v>189</v>
      </c>
      <c r="F23" s="176">
        <v>110</v>
      </c>
      <c r="G23" s="176">
        <v>79</v>
      </c>
      <c r="H23" s="176">
        <v>4</v>
      </c>
      <c r="I23" s="176">
        <v>-11</v>
      </c>
      <c r="J23" s="176">
        <v>15</v>
      </c>
      <c r="K23" s="176">
        <v>759</v>
      </c>
      <c r="L23" s="176">
        <v>421</v>
      </c>
      <c r="M23" s="176">
        <v>338</v>
      </c>
      <c r="N23" s="176">
        <v>599</v>
      </c>
      <c r="O23" s="176">
        <v>313</v>
      </c>
      <c r="P23" s="176">
        <v>286</v>
      </c>
      <c r="Q23" s="176">
        <v>160</v>
      </c>
      <c r="R23" s="176">
        <v>108</v>
      </c>
      <c r="S23" s="176">
        <v>52</v>
      </c>
      <c r="T23" s="176">
        <v>164</v>
      </c>
      <c r="U23" s="176">
        <v>97</v>
      </c>
      <c r="V23" s="176">
        <v>67</v>
      </c>
    </row>
    <row r="24" spans="1:22" s="18" customFormat="1" ht="21" customHeight="1">
      <c r="A24" s="64" t="s">
        <v>537</v>
      </c>
      <c r="B24" s="176">
        <v>217</v>
      </c>
      <c r="C24" s="176">
        <v>121</v>
      </c>
      <c r="D24" s="176">
        <v>96</v>
      </c>
      <c r="E24" s="176">
        <v>196</v>
      </c>
      <c r="F24" s="176">
        <v>108</v>
      </c>
      <c r="G24" s="176">
        <v>88</v>
      </c>
      <c r="H24" s="176">
        <v>21</v>
      </c>
      <c r="I24" s="176">
        <v>13</v>
      </c>
      <c r="J24" s="176">
        <v>8</v>
      </c>
      <c r="K24" s="176">
        <v>810</v>
      </c>
      <c r="L24" s="176">
        <v>437</v>
      </c>
      <c r="M24" s="176">
        <v>373</v>
      </c>
      <c r="N24" s="176">
        <v>746</v>
      </c>
      <c r="O24" s="176">
        <v>386</v>
      </c>
      <c r="P24" s="176">
        <v>360</v>
      </c>
      <c r="Q24" s="176">
        <v>64</v>
      </c>
      <c r="R24" s="176">
        <v>51</v>
      </c>
      <c r="S24" s="176">
        <v>13</v>
      </c>
      <c r="T24" s="176">
        <v>85</v>
      </c>
      <c r="U24" s="176">
        <v>64</v>
      </c>
      <c r="V24" s="176">
        <v>21</v>
      </c>
    </row>
    <row r="25" spans="1:22" s="18" customFormat="1" ht="21" customHeight="1">
      <c r="A25" s="64" t="s">
        <v>538</v>
      </c>
      <c r="B25" s="176">
        <v>224</v>
      </c>
      <c r="C25" s="176">
        <v>121</v>
      </c>
      <c r="D25" s="176">
        <v>103</v>
      </c>
      <c r="E25" s="176">
        <v>193</v>
      </c>
      <c r="F25" s="176">
        <v>98</v>
      </c>
      <c r="G25" s="176">
        <v>95</v>
      </c>
      <c r="H25" s="176">
        <v>31</v>
      </c>
      <c r="I25" s="176">
        <v>23</v>
      </c>
      <c r="J25" s="176">
        <v>8</v>
      </c>
      <c r="K25" s="176">
        <v>901</v>
      </c>
      <c r="L25" s="176">
        <v>476</v>
      </c>
      <c r="M25" s="176">
        <v>425</v>
      </c>
      <c r="N25" s="176">
        <v>779</v>
      </c>
      <c r="O25" s="176">
        <v>436</v>
      </c>
      <c r="P25" s="176">
        <v>343</v>
      </c>
      <c r="Q25" s="176">
        <v>122</v>
      </c>
      <c r="R25" s="176">
        <v>40</v>
      </c>
      <c r="S25" s="176">
        <v>82</v>
      </c>
      <c r="T25" s="176">
        <v>153</v>
      </c>
      <c r="U25" s="176">
        <v>63</v>
      </c>
      <c r="V25" s="176">
        <v>90</v>
      </c>
    </row>
    <row r="26" spans="1:22" s="18" customFormat="1" ht="21" customHeight="1">
      <c r="A26" s="64" t="s">
        <v>539</v>
      </c>
      <c r="B26" s="176">
        <v>231</v>
      </c>
      <c r="C26" s="176">
        <v>115</v>
      </c>
      <c r="D26" s="176">
        <v>116</v>
      </c>
      <c r="E26" s="176">
        <v>196</v>
      </c>
      <c r="F26" s="176">
        <v>117</v>
      </c>
      <c r="G26" s="176">
        <v>79</v>
      </c>
      <c r="H26" s="176">
        <v>35</v>
      </c>
      <c r="I26" s="176">
        <v>-2</v>
      </c>
      <c r="J26" s="176">
        <v>37</v>
      </c>
      <c r="K26" s="176">
        <v>790</v>
      </c>
      <c r="L26" s="176">
        <v>413</v>
      </c>
      <c r="M26" s="176">
        <v>377</v>
      </c>
      <c r="N26" s="176">
        <v>710</v>
      </c>
      <c r="O26" s="176">
        <v>383</v>
      </c>
      <c r="P26" s="176">
        <v>327</v>
      </c>
      <c r="Q26" s="176">
        <v>80</v>
      </c>
      <c r="R26" s="176">
        <v>30</v>
      </c>
      <c r="S26" s="176">
        <v>50</v>
      </c>
      <c r="T26" s="176">
        <v>115</v>
      </c>
      <c r="U26" s="176">
        <v>28</v>
      </c>
      <c r="V26" s="176">
        <v>87</v>
      </c>
    </row>
    <row r="27" spans="1:22" s="18" customFormat="1" ht="21" customHeight="1">
      <c r="A27" s="64" t="s">
        <v>540</v>
      </c>
      <c r="B27" s="176">
        <v>193</v>
      </c>
      <c r="C27" s="176">
        <v>105</v>
      </c>
      <c r="D27" s="176">
        <v>88</v>
      </c>
      <c r="E27" s="176">
        <v>181</v>
      </c>
      <c r="F27" s="176">
        <v>97</v>
      </c>
      <c r="G27" s="176">
        <v>84</v>
      </c>
      <c r="H27" s="176">
        <v>12</v>
      </c>
      <c r="I27" s="176">
        <v>8</v>
      </c>
      <c r="J27" s="176">
        <v>4</v>
      </c>
      <c r="K27" s="176">
        <v>848</v>
      </c>
      <c r="L27" s="176">
        <v>425</v>
      </c>
      <c r="M27" s="176">
        <v>423</v>
      </c>
      <c r="N27" s="176">
        <v>718</v>
      </c>
      <c r="O27" s="176">
        <v>395</v>
      </c>
      <c r="P27" s="176">
        <v>323</v>
      </c>
      <c r="Q27" s="176">
        <v>130</v>
      </c>
      <c r="R27" s="176">
        <v>30</v>
      </c>
      <c r="S27" s="176">
        <v>100</v>
      </c>
      <c r="T27" s="176">
        <v>142</v>
      </c>
      <c r="U27" s="176">
        <v>38</v>
      </c>
      <c r="V27" s="176">
        <v>104</v>
      </c>
    </row>
    <row r="28" spans="1:22" s="18" customFormat="1" ht="18" customHeight="1">
      <c r="A28" s="64" t="s">
        <v>541</v>
      </c>
      <c r="B28" s="176">
        <v>206</v>
      </c>
      <c r="C28" s="176">
        <v>118</v>
      </c>
      <c r="D28" s="176">
        <v>88</v>
      </c>
      <c r="E28" s="176">
        <v>159</v>
      </c>
      <c r="F28" s="176">
        <v>79</v>
      </c>
      <c r="G28" s="176">
        <v>80</v>
      </c>
      <c r="H28" s="176">
        <v>47</v>
      </c>
      <c r="I28" s="176">
        <v>39</v>
      </c>
      <c r="J28" s="176">
        <v>8</v>
      </c>
      <c r="K28" s="176">
        <v>916</v>
      </c>
      <c r="L28" s="176">
        <v>495</v>
      </c>
      <c r="M28" s="176">
        <v>421</v>
      </c>
      <c r="N28" s="176">
        <v>781</v>
      </c>
      <c r="O28" s="176">
        <v>422</v>
      </c>
      <c r="P28" s="176">
        <v>359</v>
      </c>
      <c r="Q28" s="176">
        <v>135</v>
      </c>
      <c r="R28" s="176">
        <v>73</v>
      </c>
      <c r="S28" s="176">
        <v>62</v>
      </c>
      <c r="T28" s="176">
        <v>182</v>
      </c>
      <c r="U28" s="176">
        <v>112</v>
      </c>
      <c r="V28" s="176">
        <v>70</v>
      </c>
    </row>
    <row r="29" spans="1:22" s="18" customFormat="1" ht="21" customHeight="1">
      <c r="A29" s="64" t="s">
        <v>542</v>
      </c>
      <c r="B29" s="176">
        <v>199</v>
      </c>
      <c r="C29" s="176">
        <v>106</v>
      </c>
      <c r="D29" s="176">
        <v>93</v>
      </c>
      <c r="E29" s="176">
        <v>220</v>
      </c>
      <c r="F29" s="176">
        <v>117</v>
      </c>
      <c r="G29" s="176">
        <v>103</v>
      </c>
      <c r="H29" s="176">
        <v>-21</v>
      </c>
      <c r="I29" s="176">
        <v>-11</v>
      </c>
      <c r="J29" s="176">
        <v>-10</v>
      </c>
      <c r="K29" s="176">
        <v>706</v>
      </c>
      <c r="L29" s="176">
        <v>367</v>
      </c>
      <c r="M29" s="176">
        <v>339</v>
      </c>
      <c r="N29" s="176">
        <v>623</v>
      </c>
      <c r="O29" s="176">
        <v>327</v>
      </c>
      <c r="P29" s="176">
        <v>296</v>
      </c>
      <c r="Q29" s="176">
        <v>83</v>
      </c>
      <c r="R29" s="176">
        <v>40</v>
      </c>
      <c r="S29" s="176">
        <v>43</v>
      </c>
      <c r="T29" s="176">
        <v>62</v>
      </c>
      <c r="U29" s="176">
        <v>29</v>
      </c>
      <c r="V29" s="176">
        <v>33</v>
      </c>
    </row>
    <row r="30" spans="1:22" s="18" customFormat="1" ht="21" customHeight="1">
      <c r="A30" s="64" t="s">
        <v>543</v>
      </c>
      <c r="B30" s="176">
        <v>192</v>
      </c>
      <c r="C30" s="176">
        <v>92</v>
      </c>
      <c r="D30" s="176">
        <v>100</v>
      </c>
      <c r="E30" s="176">
        <v>219</v>
      </c>
      <c r="F30" s="176">
        <v>110</v>
      </c>
      <c r="G30" s="176">
        <v>109</v>
      </c>
      <c r="H30" s="176">
        <v>-27</v>
      </c>
      <c r="I30" s="176">
        <v>-18</v>
      </c>
      <c r="J30" s="176">
        <v>-9</v>
      </c>
      <c r="K30" s="176">
        <v>643</v>
      </c>
      <c r="L30" s="176">
        <v>339</v>
      </c>
      <c r="M30" s="176">
        <v>304</v>
      </c>
      <c r="N30" s="176">
        <v>667</v>
      </c>
      <c r="O30" s="176">
        <v>359</v>
      </c>
      <c r="P30" s="176">
        <v>308</v>
      </c>
      <c r="Q30" s="176">
        <v>-24</v>
      </c>
      <c r="R30" s="176">
        <v>-20</v>
      </c>
      <c r="S30" s="176">
        <v>-4</v>
      </c>
      <c r="T30" s="176">
        <v>-51</v>
      </c>
      <c r="U30" s="176">
        <v>-38</v>
      </c>
      <c r="V30" s="176">
        <v>-13</v>
      </c>
    </row>
    <row r="31" spans="2:23" ht="18" customHeight="1">
      <c r="B31" s="2" t="s">
        <v>377</v>
      </c>
      <c r="R31" s="33"/>
      <c r="S31" s="33"/>
      <c r="T31" s="33"/>
      <c r="V31" s="34" t="s">
        <v>423</v>
      </c>
      <c r="W31" s="20"/>
    </row>
    <row r="32" ht="18" customHeight="1">
      <c r="A32" s="2" t="s">
        <v>587</v>
      </c>
    </row>
    <row r="33" ht="18" customHeight="1">
      <c r="A33" s="36" t="s">
        <v>681</v>
      </c>
    </row>
    <row r="34" spans="1:18" ht="18" customHeight="1">
      <c r="A34" s="36" t="s">
        <v>685</v>
      </c>
      <c r="P34" s="20"/>
      <c r="R34" s="20"/>
    </row>
    <row r="35" ht="18" customHeight="1">
      <c r="A35" s="36"/>
    </row>
    <row r="36" spans="1:18" ht="18" customHeight="1">
      <c r="A36" s="36"/>
      <c r="P36" s="20"/>
      <c r="R36" s="20"/>
    </row>
    <row r="37" ht="13.5">
      <c r="S37" s="20"/>
    </row>
  </sheetData>
  <sheetProtection/>
  <mergeCells count="10">
    <mergeCell ref="A3:A5"/>
    <mergeCell ref="B4:D4"/>
    <mergeCell ref="E4:G4"/>
    <mergeCell ref="H4:J4"/>
    <mergeCell ref="T3:V4"/>
    <mergeCell ref="B3:J3"/>
    <mergeCell ref="K3:S3"/>
    <mergeCell ref="K4:M4"/>
    <mergeCell ref="N4:P4"/>
    <mergeCell ref="Q4:S4"/>
  </mergeCells>
  <printOptions/>
  <pageMargins left="0.62" right="0.31496062992125984" top="0.45" bottom="0.39" header="0.33" footer="0.3"/>
  <pageSetup fitToHeight="1" fitToWidth="1" horizontalDpi="300" verticalDpi="300" orientation="landscape" paperSize="8" scale="97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8" width="14.625" style="2" customWidth="1"/>
    <col min="9" max="9" width="13.125" style="2" bestFit="1" customWidth="1"/>
    <col min="10" max="16384" width="9.00390625" style="2" customWidth="1"/>
  </cols>
  <sheetData>
    <row r="1" ht="21.75" customHeight="1">
      <c r="A1" s="166" t="s">
        <v>794</v>
      </c>
    </row>
    <row r="2" spans="1:8" ht="21.75" customHeight="1">
      <c r="A2" s="2" t="s">
        <v>494</v>
      </c>
      <c r="H2" s="20" t="s">
        <v>495</v>
      </c>
    </row>
    <row r="3" spans="1:8" ht="21.75" customHeight="1">
      <c r="A3" s="4" t="s">
        <v>496</v>
      </c>
      <c r="B3" s="4" t="s">
        <v>497</v>
      </c>
      <c r="C3" s="4" t="s">
        <v>498</v>
      </c>
      <c r="D3" s="4" t="s">
        <v>499</v>
      </c>
      <c r="E3" s="4" t="s">
        <v>500</v>
      </c>
      <c r="F3" s="4" t="s">
        <v>501</v>
      </c>
      <c r="G3" s="4" t="s">
        <v>502</v>
      </c>
      <c r="H3" s="4" t="s">
        <v>503</v>
      </c>
    </row>
    <row r="4" spans="1:8" s="58" customFormat="1" ht="21.75" customHeight="1">
      <c r="A4" s="10" t="s">
        <v>630</v>
      </c>
      <c r="B4" s="6">
        <v>9.607485166590598</v>
      </c>
      <c r="C4" s="155">
        <v>7.911151681119732</v>
      </c>
      <c r="D4" s="155">
        <v>0.16963334854708656</v>
      </c>
      <c r="E4" s="155">
        <v>4.818956336528221</v>
      </c>
      <c r="F4" s="155">
        <v>4.6721436178305185</v>
      </c>
      <c r="G4" s="156">
        <v>0.14300928038947208</v>
      </c>
      <c r="H4" s="156">
        <v>0.31264262893655864</v>
      </c>
    </row>
    <row r="5" spans="1:8" s="58" customFormat="1" ht="21.75" customHeight="1">
      <c r="A5" s="5" t="s">
        <v>631</v>
      </c>
      <c r="B5" s="157">
        <v>9.463794162476965</v>
      </c>
      <c r="C5" s="158">
        <v>7.844787709200658</v>
      </c>
      <c r="D5" s="158">
        <v>0.1619006453276308</v>
      </c>
      <c r="E5" s="158">
        <v>4.802420547353095</v>
      </c>
      <c r="F5" s="158">
        <v>4.842990498289995</v>
      </c>
      <c r="G5" s="159">
        <v>-0.040569950936900454</v>
      </c>
      <c r="H5" s="159">
        <v>0.12133069439073034</v>
      </c>
    </row>
    <row r="6" spans="1:8" s="58" customFormat="1" ht="21.75" customHeight="1">
      <c r="A6" s="5" t="s">
        <v>632</v>
      </c>
      <c r="B6" s="157">
        <v>9.319780960531997</v>
      </c>
      <c r="C6" s="158">
        <v>8.270784891427013</v>
      </c>
      <c r="D6" s="158">
        <v>0.1048996069104983</v>
      </c>
      <c r="E6" s="158">
        <v>4.65269520036961</v>
      </c>
      <c r="F6" s="158">
        <v>4.56824533632253</v>
      </c>
      <c r="G6" s="159">
        <v>0.08444986404707985</v>
      </c>
      <c r="H6" s="159">
        <v>0.18934947095757815</v>
      </c>
    </row>
    <row r="7" spans="1:8" s="58" customFormat="1" ht="21.75" customHeight="1">
      <c r="A7" s="5" t="s">
        <v>633</v>
      </c>
      <c r="B7" s="157">
        <v>9.457140481248253</v>
      </c>
      <c r="C7" s="158">
        <v>8.512182399588754</v>
      </c>
      <c r="D7" s="158">
        <v>0.09449580816594975</v>
      </c>
      <c r="E7" s="158">
        <v>4.714206877782901</v>
      </c>
      <c r="F7" s="158">
        <v>4.367218270197534</v>
      </c>
      <c r="G7" s="159">
        <v>0.34698860758536754</v>
      </c>
      <c r="H7" s="159">
        <v>0.44148441575131725</v>
      </c>
    </row>
    <row r="8" spans="1:8" s="58" customFormat="1" ht="21.75" customHeight="1">
      <c r="A8" s="128" t="s">
        <v>634</v>
      </c>
      <c r="B8" s="160">
        <v>9.20106875399842</v>
      </c>
      <c r="C8" s="161">
        <v>8.941406691002145</v>
      </c>
      <c r="D8" s="161">
        <v>0.025966206299627443</v>
      </c>
      <c r="E8" s="161">
        <v>4.6295111579422725</v>
      </c>
      <c r="F8" s="161">
        <v>4.297595303503556</v>
      </c>
      <c r="G8" s="162">
        <v>0.33191585443871596</v>
      </c>
      <c r="H8" s="162">
        <v>0.35788206073834344</v>
      </c>
    </row>
    <row r="9" spans="8:9" ht="13.5">
      <c r="H9" s="20" t="s">
        <v>424</v>
      </c>
      <c r="I9" s="20"/>
    </row>
    <row r="10" spans="1:9" ht="21.75" customHeight="1">
      <c r="A10" s="83"/>
      <c r="H10" s="20"/>
      <c r="I10" s="20"/>
    </row>
    <row r="14" ht="12" customHeight="1"/>
    <row r="25" ht="13.5" customHeight="1"/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1"/>
  <headerFooter alignWithMargins="0">
    <oddHeader>&amp;R6人口動態率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4" width="19.625" style="2" customWidth="1"/>
    <col min="5" max="16384" width="9.00390625" style="2" customWidth="1"/>
  </cols>
  <sheetData>
    <row r="1" ht="21" customHeight="1">
      <c r="A1" s="166" t="s">
        <v>795</v>
      </c>
    </row>
    <row r="2" ht="21" customHeight="1">
      <c r="D2" s="3" t="s">
        <v>562</v>
      </c>
    </row>
    <row r="3" spans="1:4" ht="21" customHeight="1">
      <c r="A3" s="4" t="s">
        <v>563</v>
      </c>
      <c r="B3" s="4" t="s">
        <v>564</v>
      </c>
      <c r="C3" s="4" t="s">
        <v>565</v>
      </c>
      <c r="D3" s="4" t="s">
        <v>566</v>
      </c>
    </row>
    <row r="4" spans="1:4" ht="21" customHeight="1">
      <c r="A4" s="5" t="s">
        <v>630</v>
      </c>
      <c r="B4" s="15">
        <v>1604</v>
      </c>
      <c r="C4" s="15">
        <v>564</v>
      </c>
      <c r="D4" s="15">
        <v>81</v>
      </c>
    </row>
    <row r="5" spans="1:4" ht="21" customHeight="1">
      <c r="A5" s="5" t="s">
        <v>679</v>
      </c>
      <c r="B5" s="15">
        <v>1674</v>
      </c>
      <c r="C5" s="15">
        <v>569</v>
      </c>
      <c r="D5" s="15">
        <v>94</v>
      </c>
    </row>
    <row r="6" spans="1:4" ht="21" customHeight="1">
      <c r="A6" s="5" t="s">
        <v>678</v>
      </c>
      <c r="B6" s="15">
        <v>1605</v>
      </c>
      <c r="C6" s="15">
        <v>522</v>
      </c>
      <c r="D6" s="15">
        <v>105</v>
      </c>
    </row>
    <row r="7" spans="1:4" ht="21" customHeight="1">
      <c r="A7" s="5" t="s">
        <v>686</v>
      </c>
      <c r="B7" s="15">
        <v>1594</v>
      </c>
      <c r="C7" s="15">
        <v>521</v>
      </c>
      <c r="D7" s="15">
        <v>78</v>
      </c>
    </row>
    <row r="8" spans="1:4" ht="21" customHeight="1">
      <c r="A8" s="128" t="s">
        <v>687</v>
      </c>
      <c r="B8" s="127">
        <v>1620</v>
      </c>
      <c r="C8" s="127">
        <v>516</v>
      </c>
      <c r="D8" s="127">
        <v>63</v>
      </c>
    </row>
    <row r="9" ht="21" customHeight="1">
      <c r="D9" s="3" t="s">
        <v>567</v>
      </c>
    </row>
    <row r="10" ht="21" customHeight="1">
      <c r="A10" s="27" t="s">
        <v>785</v>
      </c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spans="1:4" s="58" customFormat="1" ht="21" customHeight="1">
      <c r="A17" s="2"/>
      <c r="B17" s="2"/>
      <c r="C17" s="2"/>
      <c r="D17" s="2"/>
    </row>
    <row r="18" spans="1:4" s="58" customFormat="1" ht="21" customHeight="1">
      <c r="A18" s="2"/>
      <c r="B18" s="2"/>
      <c r="C18" s="2"/>
      <c r="D18" s="2"/>
    </row>
    <row r="19" spans="1:4" s="58" customFormat="1" ht="21" customHeight="1">
      <c r="A19" s="2"/>
      <c r="B19" s="2"/>
      <c r="C19" s="2"/>
      <c r="D19" s="2"/>
    </row>
    <row r="20" spans="1:4" s="58" customFormat="1" ht="21" customHeight="1">
      <c r="A20" s="2"/>
      <c r="B20" s="2"/>
      <c r="C20" s="2"/>
      <c r="D20" s="2"/>
    </row>
    <row r="21" ht="21" customHeight="1"/>
    <row r="22" ht="21" customHeight="1"/>
  </sheetData>
  <sheetProtection/>
  <printOptions/>
  <pageMargins left="0.62" right="0.31496062992125984" top="0.45" bottom="0.39" header="0.33" footer="0.3"/>
  <pageSetup fitToHeight="1" fitToWidth="1" horizontalDpi="600" verticalDpi="600" orientation="portrait" paperSize="9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3" width="12.50390625" style="2" customWidth="1"/>
    <col min="4" max="4" width="6.875" style="2" customWidth="1"/>
    <col min="5" max="7" width="12.50390625" style="2" customWidth="1"/>
    <col min="8" max="16384" width="9.00390625" style="2" customWidth="1"/>
  </cols>
  <sheetData>
    <row r="1" s="37" customFormat="1" ht="20.25" customHeight="1">
      <c r="A1" s="166" t="s">
        <v>592</v>
      </c>
    </row>
    <row r="2" s="171" customFormat="1" ht="20.25" customHeight="1">
      <c r="G2" s="167" t="s">
        <v>588</v>
      </c>
    </row>
    <row r="3" spans="1:7" ht="20.25" customHeight="1">
      <c r="A3" s="84" t="s">
        <v>204</v>
      </c>
      <c r="B3" s="4" t="s">
        <v>264</v>
      </c>
      <c r="C3" s="4" t="s">
        <v>263</v>
      </c>
      <c r="E3" s="84" t="s">
        <v>204</v>
      </c>
      <c r="F3" s="4" t="s">
        <v>264</v>
      </c>
      <c r="G3" s="4" t="s">
        <v>263</v>
      </c>
    </row>
    <row r="4" spans="1:7" ht="20.25" customHeight="1">
      <c r="A4" s="141" t="s">
        <v>265</v>
      </c>
      <c r="B4" s="206">
        <v>5810</v>
      </c>
      <c r="C4" s="206">
        <v>5691</v>
      </c>
      <c r="E4" s="4" t="s">
        <v>284</v>
      </c>
      <c r="F4" s="63">
        <v>32</v>
      </c>
      <c r="G4" s="40">
        <v>43</v>
      </c>
    </row>
    <row r="5" spans="1:7" ht="20.25" customHeight="1">
      <c r="A5" s="25"/>
      <c r="B5" s="39"/>
      <c r="C5" s="39"/>
      <c r="E5" s="4" t="s">
        <v>291</v>
      </c>
      <c r="F5" s="63">
        <v>117</v>
      </c>
      <c r="G5" s="40">
        <v>115</v>
      </c>
    </row>
    <row r="6" spans="1:7" ht="20.25" customHeight="1">
      <c r="A6" s="4" t="s">
        <v>266</v>
      </c>
      <c r="B6" s="63">
        <v>174</v>
      </c>
      <c r="C6" s="40">
        <v>156</v>
      </c>
      <c r="E6" s="4" t="s">
        <v>285</v>
      </c>
      <c r="F6" s="63">
        <v>96</v>
      </c>
      <c r="G6" s="40">
        <v>80</v>
      </c>
    </row>
    <row r="7" spans="1:7" ht="20.25" customHeight="1">
      <c r="A7" s="4" t="s">
        <v>267</v>
      </c>
      <c r="B7" s="63">
        <v>85</v>
      </c>
      <c r="C7" s="40">
        <v>37</v>
      </c>
      <c r="E7" s="4" t="s">
        <v>292</v>
      </c>
      <c r="F7" s="63">
        <v>17</v>
      </c>
      <c r="G7" s="40">
        <v>16</v>
      </c>
    </row>
    <row r="8" spans="1:7" ht="20.25" customHeight="1">
      <c r="A8" s="4" t="s">
        <v>268</v>
      </c>
      <c r="B8" s="63">
        <v>63</v>
      </c>
      <c r="C8" s="40">
        <v>31</v>
      </c>
      <c r="E8" s="4" t="s">
        <v>206</v>
      </c>
      <c r="F8" s="63">
        <v>4</v>
      </c>
      <c r="G8" s="40">
        <v>11</v>
      </c>
    </row>
    <row r="9" spans="1:7" ht="20.25" customHeight="1">
      <c r="A9" s="4" t="s">
        <v>271</v>
      </c>
      <c r="B9" s="63">
        <v>164</v>
      </c>
      <c r="C9" s="40">
        <v>146</v>
      </c>
      <c r="E9" s="4" t="s">
        <v>293</v>
      </c>
      <c r="F9" s="63">
        <v>10</v>
      </c>
      <c r="G9" s="40">
        <v>3</v>
      </c>
    </row>
    <row r="10" spans="1:7" ht="20.25" customHeight="1">
      <c r="A10" s="4" t="s">
        <v>269</v>
      </c>
      <c r="B10" s="63">
        <v>56</v>
      </c>
      <c r="C10" s="40">
        <v>19</v>
      </c>
      <c r="E10" s="4" t="s">
        <v>297</v>
      </c>
      <c r="F10" s="63">
        <v>10</v>
      </c>
      <c r="G10" s="40">
        <v>8</v>
      </c>
    </row>
    <row r="11" spans="1:7" ht="20.25" customHeight="1">
      <c r="A11" s="4" t="s">
        <v>272</v>
      </c>
      <c r="B11" s="63">
        <v>50</v>
      </c>
      <c r="C11" s="40">
        <v>48</v>
      </c>
      <c r="E11" s="4" t="s">
        <v>294</v>
      </c>
      <c r="F11" s="63">
        <v>13</v>
      </c>
      <c r="G11" s="40">
        <v>23</v>
      </c>
    </row>
    <row r="12" spans="1:7" ht="20.25" customHeight="1">
      <c r="A12" s="4" t="s">
        <v>270</v>
      </c>
      <c r="B12" s="63">
        <v>314</v>
      </c>
      <c r="C12" s="40">
        <v>189</v>
      </c>
      <c r="E12" s="4" t="s">
        <v>296</v>
      </c>
      <c r="F12" s="63">
        <v>29</v>
      </c>
      <c r="G12" s="40">
        <v>21</v>
      </c>
    </row>
    <row r="13" spans="1:7" ht="20.25" customHeight="1">
      <c r="A13" s="4" t="s">
        <v>273</v>
      </c>
      <c r="B13" s="63">
        <v>350</v>
      </c>
      <c r="C13" s="40">
        <v>294</v>
      </c>
      <c r="E13" s="4" t="s">
        <v>295</v>
      </c>
      <c r="F13" s="63">
        <v>24</v>
      </c>
      <c r="G13" s="40">
        <v>22</v>
      </c>
    </row>
    <row r="14" spans="1:7" ht="20.25" customHeight="1">
      <c r="A14" s="4" t="s">
        <v>279</v>
      </c>
      <c r="B14" s="63">
        <v>149</v>
      </c>
      <c r="C14" s="40">
        <v>147</v>
      </c>
      <c r="E14" s="4" t="s">
        <v>298</v>
      </c>
      <c r="F14" s="63">
        <v>11</v>
      </c>
      <c r="G14" s="40">
        <v>4</v>
      </c>
    </row>
    <row r="15" spans="1:7" ht="20.25" customHeight="1">
      <c r="A15" s="4" t="s">
        <v>274</v>
      </c>
      <c r="B15" s="63">
        <v>555</v>
      </c>
      <c r="C15" s="40">
        <v>589</v>
      </c>
      <c r="E15" s="4" t="s">
        <v>303</v>
      </c>
      <c r="F15" s="63">
        <v>13</v>
      </c>
      <c r="G15" s="40">
        <v>11</v>
      </c>
    </row>
    <row r="16" spans="1:7" ht="20.25" customHeight="1">
      <c r="A16" s="4" t="s">
        <v>278</v>
      </c>
      <c r="B16" s="63">
        <v>682</v>
      </c>
      <c r="C16" s="40">
        <v>767</v>
      </c>
      <c r="E16" s="4" t="s">
        <v>299</v>
      </c>
      <c r="F16" s="63">
        <v>12</v>
      </c>
      <c r="G16" s="40">
        <v>25</v>
      </c>
    </row>
    <row r="17" spans="1:7" ht="20.25" customHeight="1">
      <c r="A17" s="4" t="s">
        <v>275</v>
      </c>
      <c r="B17" s="63">
        <v>1262</v>
      </c>
      <c r="C17" s="40">
        <v>1345</v>
      </c>
      <c r="E17" s="4" t="s">
        <v>305</v>
      </c>
      <c r="F17" s="63">
        <v>10</v>
      </c>
      <c r="G17" s="40">
        <v>7</v>
      </c>
    </row>
    <row r="18" spans="1:7" ht="20.25" customHeight="1">
      <c r="A18" s="4" t="s">
        <v>205</v>
      </c>
      <c r="B18" s="63">
        <v>526</v>
      </c>
      <c r="C18" s="40">
        <v>580</v>
      </c>
      <c r="E18" s="4" t="s">
        <v>300</v>
      </c>
      <c r="F18" s="63">
        <v>71</v>
      </c>
      <c r="G18" s="40">
        <v>78</v>
      </c>
    </row>
    <row r="19" spans="1:7" ht="20.25" customHeight="1">
      <c r="A19" s="4" t="s">
        <v>276</v>
      </c>
      <c r="B19" s="63">
        <v>125</v>
      </c>
      <c r="C19" s="40">
        <v>66</v>
      </c>
      <c r="E19" s="4" t="s">
        <v>304</v>
      </c>
      <c r="F19" s="63">
        <v>8</v>
      </c>
      <c r="G19" s="40">
        <v>13</v>
      </c>
    </row>
    <row r="20" spans="1:7" ht="20.25" customHeight="1">
      <c r="A20" s="4" t="s">
        <v>287</v>
      </c>
      <c r="B20" s="63">
        <v>22</v>
      </c>
      <c r="C20" s="40">
        <v>17</v>
      </c>
      <c r="E20" s="4" t="s">
        <v>301</v>
      </c>
      <c r="F20" s="63">
        <v>14</v>
      </c>
      <c r="G20" s="40">
        <v>12</v>
      </c>
    </row>
    <row r="21" spans="1:7" ht="20.25" customHeight="1">
      <c r="A21" s="4" t="s">
        <v>277</v>
      </c>
      <c r="B21" s="63">
        <v>9</v>
      </c>
      <c r="C21" s="40">
        <v>16</v>
      </c>
      <c r="E21" s="4" t="s">
        <v>306</v>
      </c>
      <c r="F21" s="63">
        <v>17</v>
      </c>
      <c r="G21" s="40">
        <v>6</v>
      </c>
    </row>
    <row r="22" spans="1:7" ht="20.25" customHeight="1">
      <c r="A22" s="4" t="s">
        <v>280</v>
      </c>
      <c r="B22" s="63">
        <v>19</v>
      </c>
      <c r="C22" s="40">
        <v>19</v>
      </c>
      <c r="E22" s="4" t="s">
        <v>302</v>
      </c>
      <c r="F22" s="63">
        <v>21</v>
      </c>
      <c r="G22" s="40">
        <v>10</v>
      </c>
    </row>
    <row r="23" spans="1:7" ht="20.25" customHeight="1">
      <c r="A23" s="4" t="s">
        <v>288</v>
      </c>
      <c r="B23" s="63">
        <v>25</v>
      </c>
      <c r="C23" s="40">
        <v>38</v>
      </c>
      <c r="E23" s="4" t="s">
        <v>307</v>
      </c>
      <c r="F23" s="63">
        <v>16</v>
      </c>
      <c r="G23" s="40">
        <v>5</v>
      </c>
    </row>
    <row r="24" spans="1:7" ht="20.25" customHeight="1">
      <c r="A24" s="4" t="s">
        <v>281</v>
      </c>
      <c r="B24" s="63">
        <v>76</v>
      </c>
      <c r="C24" s="40">
        <v>67</v>
      </c>
      <c r="E24" s="4" t="s">
        <v>207</v>
      </c>
      <c r="F24" s="63">
        <v>17</v>
      </c>
      <c r="G24" s="40">
        <v>27</v>
      </c>
    </row>
    <row r="25" spans="1:7" ht="20.25" customHeight="1">
      <c r="A25" s="4" t="s">
        <v>289</v>
      </c>
      <c r="B25" s="63">
        <v>34</v>
      </c>
      <c r="C25" s="40">
        <v>15</v>
      </c>
      <c r="E25" s="4" t="s">
        <v>339</v>
      </c>
      <c r="F25" s="63">
        <v>26</v>
      </c>
      <c r="G25" s="40">
        <v>24</v>
      </c>
    </row>
    <row r="26" spans="1:7" ht="20.25" customHeight="1">
      <c r="A26" s="4" t="s">
        <v>282</v>
      </c>
      <c r="B26" s="63">
        <v>99</v>
      </c>
      <c r="C26" s="40">
        <v>96</v>
      </c>
      <c r="E26" s="25"/>
      <c r="F26" s="118"/>
      <c r="G26" s="116"/>
    </row>
    <row r="27" spans="1:7" ht="20.25" customHeight="1">
      <c r="A27" s="4" t="s">
        <v>290</v>
      </c>
      <c r="B27" s="63">
        <v>144</v>
      </c>
      <c r="C27" s="40">
        <v>141</v>
      </c>
      <c r="E27" s="4" t="s">
        <v>208</v>
      </c>
      <c r="F27" s="179">
        <v>202</v>
      </c>
      <c r="G27" s="180">
        <v>241</v>
      </c>
    </row>
    <row r="28" spans="1:7" ht="20.25" customHeight="1">
      <c r="A28" s="4" t="s">
        <v>283</v>
      </c>
      <c r="B28" s="63">
        <v>20</v>
      </c>
      <c r="C28" s="40">
        <v>42</v>
      </c>
      <c r="E28" s="25"/>
      <c r="F28" s="181"/>
      <c r="G28" s="180"/>
    </row>
    <row r="29" spans="1:7" ht="20.25" customHeight="1">
      <c r="A29" s="4" t="s">
        <v>286</v>
      </c>
      <c r="B29" s="63">
        <v>17</v>
      </c>
      <c r="C29" s="40">
        <v>21</v>
      </c>
      <c r="E29" s="4" t="s">
        <v>209</v>
      </c>
      <c r="F29" s="181">
        <v>750</v>
      </c>
      <c r="G29" s="180">
        <v>997</v>
      </c>
    </row>
    <row r="30" spans="2:7" s="168" customFormat="1" ht="18.75" customHeight="1">
      <c r="B30" s="207"/>
      <c r="C30" s="207"/>
      <c r="G30" s="169" t="s">
        <v>589</v>
      </c>
    </row>
    <row r="31" spans="1:7" s="171" customFormat="1" ht="15.75" customHeight="1">
      <c r="A31" s="170" t="s">
        <v>590</v>
      </c>
      <c r="G31" s="208"/>
    </row>
    <row r="32" spans="1:8" s="171" customFormat="1" ht="15.75" customHeight="1">
      <c r="A32" s="171" t="s">
        <v>608</v>
      </c>
      <c r="F32" s="208"/>
      <c r="G32" s="208"/>
      <c r="H32" s="208"/>
    </row>
    <row r="33" spans="6:7" ht="13.5">
      <c r="F33" s="209"/>
      <c r="G33" s="209"/>
    </row>
    <row r="34" spans="6:8" ht="13.5">
      <c r="F34" s="209"/>
      <c r="G34" s="209"/>
      <c r="H34" s="209"/>
    </row>
  </sheetData>
  <sheetProtection/>
  <printOptions/>
  <pageMargins left="1.0236220472440944" right="0.7086614173228347" top="1.22" bottom="0.7874015748031497" header="0.65" footer="0.31496062992125984"/>
  <pageSetup horizontalDpi="300" verticalDpi="300" orientation="portrait" paperSize="9" r:id="rId2"/>
  <headerFooter alignWithMargins="0">
    <oddHeader>&amp;R&amp;A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4.375" style="2" customWidth="1"/>
    <col min="2" max="3" width="12.50390625" style="2" customWidth="1"/>
    <col min="4" max="4" width="3.125" style="2" customWidth="1"/>
    <col min="5" max="5" width="14.375" style="2" customWidth="1"/>
    <col min="6" max="7" width="12.50390625" style="2" customWidth="1"/>
    <col min="8" max="16384" width="9.00390625" style="2" customWidth="1"/>
  </cols>
  <sheetData>
    <row r="1" s="172" customFormat="1" ht="28.5" customHeight="1">
      <c r="A1" s="166" t="s">
        <v>593</v>
      </c>
    </row>
    <row r="2" s="171" customFormat="1" ht="28.5" customHeight="1">
      <c r="G2" s="167" t="s">
        <v>588</v>
      </c>
    </row>
    <row r="3" spans="1:7" ht="23.25" customHeight="1">
      <c r="A3" s="84" t="s">
        <v>210</v>
      </c>
      <c r="B3" s="4" t="s">
        <v>264</v>
      </c>
      <c r="C3" s="4" t="s">
        <v>263</v>
      </c>
      <c r="E3" s="84" t="s">
        <v>210</v>
      </c>
      <c r="F3" s="4" t="s">
        <v>264</v>
      </c>
      <c r="G3" s="4" t="s">
        <v>263</v>
      </c>
    </row>
    <row r="4" spans="1:7" s="58" customFormat="1" ht="23.25" customHeight="1">
      <c r="A4" s="141" t="s">
        <v>324</v>
      </c>
      <c r="B4" s="126">
        <v>5742</v>
      </c>
      <c r="C4" s="126">
        <v>4732</v>
      </c>
      <c r="E4" s="42" t="s">
        <v>414</v>
      </c>
      <c r="F4" s="163">
        <v>57</v>
      </c>
      <c r="G4" s="163">
        <v>28</v>
      </c>
    </row>
    <row r="5" spans="1:7" ht="23.25" customHeight="1">
      <c r="A5" s="25"/>
      <c r="B5" s="163"/>
      <c r="C5" s="163"/>
      <c r="E5" s="42" t="s">
        <v>415</v>
      </c>
      <c r="F5" s="163">
        <v>202</v>
      </c>
      <c r="G5" s="163">
        <v>131</v>
      </c>
    </row>
    <row r="6" spans="1:7" ht="23.25" customHeight="1">
      <c r="A6" s="42" t="s">
        <v>417</v>
      </c>
      <c r="B6" s="7">
        <v>0</v>
      </c>
      <c r="C6" s="7">
        <v>0</v>
      </c>
      <c r="E6" s="164" t="s">
        <v>418</v>
      </c>
      <c r="F6" s="163">
        <v>13</v>
      </c>
      <c r="G6" s="163">
        <v>47</v>
      </c>
    </row>
    <row r="7" spans="1:7" ht="23.25" customHeight="1">
      <c r="A7" s="42" t="s">
        <v>308</v>
      </c>
      <c r="B7" s="163">
        <v>583</v>
      </c>
      <c r="C7" s="163">
        <v>305</v>
      </c>
      <c r="E7" s="42" t="s">
        <v>419</v>
      </c>
      <c r="F7" s="163">
        <v>130</v>
      </c>
      <c r="G7" s="163">
        <v>114</v>
      </c>
    </row>
    <row r="8" spans="1:7" ht="23.25" customHeight="1">
      <c r="A8" s="42" t="s">
        <v>309</v>
      </c>
      <c r="B8" s="163">
        <v>213</v>
      </c>
      <c r="C8" s="163">
        <v>184</v>
      </c>
      <c r="E8" s="25"/>
      <c r="F8" s="163"/>
      <c r="G8" s="163"/>
    </row>
    <row r="9" spans="1:7" ht="23.25" customHeight="1">
      <c r="A9" s="42" t="s">
        <v>310</v>
      </c>
      <c r="B9" s="163">
        <v>57</v>
      </c>
      <c r="C9" s="163">
        <v>63</v>
      </c>
      <c r="E9" s="44" t="s">
        <v>326</v>
      </c>
      <c r="F9" s="15">
        <f>F10+F11+F12</f>
        <v>724</v>
      </c>
      <c r="G9" s="15">
        <f>G10+G11+G12</f>
        <v>598</v>
      </c>
    </row>
    <row r="10" spans="1:7" ht="23.25" customHeight="1">
      <c r="A10" s="42" t="s">
        <v>311</v>
      </c>
      <c r="B10" s="163">
        <v>139</v>
      </c>
      <c r="C10" s="163">
        <v>107</v>
      </c>
      <c r="E10" s="45" t="s">
        <v>217</v>
      </c>
      <c r="F10" s="163">
        <v>397</v>
      </c>
      <c r="G10" s="163">
        <v>352</v>
      </c>
    </row>
    <row r="11" spans="1:7" ht="23.25" customHeight="1">
      <c r="A11" s="42" t="s">
        <v>312</v>
      </c>
      <c r="B11" s="163">
        <v>24</v>
      </c>
      <c r="C11" s="163">
        <v>22</v>
      </c>
      <c r="E11" s="45" t="s">
        <v>218</v>
      </c>
      <c r="F11" s="163">
        <v>137</v>
      </c>
      <c r="G11" s="163">
        <v>107</v>
      </c>
    </row>
    <row r="12" spans="1:7" ht="23.25" customHeight="1">
      <c r="A12" s="43" t="s">
        <v>214</v>
      </c>
      <c r="B12" s="163">
        <v>58</v>
      </c>
      <c r="C12" s="163">
        <v>81</v>
      </c>
      <c r="E12" s="45" t="s">
        <v>416</v>
      </c>
      <c r="F12" s="163">
        <v>190</v>
      </c>
      <c r="G12" s="163">
        <v>139</v>
      </c>
    </row>
    <row r="13" spans="1:7" ht="23.25" customHeight="1">
      <c r="A13" s="42" t="s">
        <v>313</v>
      </c>
      <c r="B13" s="163">
        <v>30</v>
      </c>
      <c r="C13" s="163">
        <v>30</v>
      </c>
      <c r="E13" s="17"/>
      <c r="F13" s="163"/>
      <c r="G13" s="163"/>
    </row>
    <row r="14" spans="1:7" ht="23.25" customHeight="1">
      <c r="A14" s="42" t="s">
        <v>420</v>
      </c>
      <c r="B14" s="163">
        <v>36</v>
      </c>
      <c r="C14" s="163">
        <v>32</v>
      </c>
      <c r="E14" s="44" t="s">
        <v>320</v>
      </c>
      <c r="F14" s="15">
        <v>157</v>
      </c>
      <c r="G14" s="163">
        <v>147</v>
      </c>
    </row>
    <row r="15" spans="1:7" ht="23.25" customHeight="1">
      <c r="A15" s="42" t="s">
        <v>211</v>
      </c>
      <c r="B15" s="163">
        <v>201</v>
      </c>
      <c r="C15" s="163">
        <v>97</v>
      </c>
      <c r="E15" s="45" t="s">
        <v>219</v>
      </c>
      <c r="F15" s="15">
        <v>157</v>
      </c>
      <c r="G15" s="163">
        <v>147</v>
      </c>
    </row>
    <row r="16" spans="1:7" ht="23.25" customHeight="1">
      <c r="A16" s="42" t="s">
        <v>314</v>
      </c>
      <c r="B16" s="163">
        <v>63</v>
      </c>
      <c r="C16" s="163">
        <v>30</v>
      </c>
      <c r="E16" s="17"/>
      <c r="F16" s="163"/>
      <c r="G16" s="163"/>
    </row>
    <row r="17" spans="1:7" ht="23.25" customHeight="1">
      <c r="A17" s="42" t="s">
        <v>216</v>
      </c>
      <c r="B17" s="163">
        <v>75</v>
      </c>
      <c r="C17" s="163">
        <v>32</v>
      </c>
      <c r="E17" s="44" t="s">
        <v>321</v>
      </c>
      <c r="F17" s="15">
        <v>67</v>
      </c>
      <c r="G17" s="163">
        <v>41</v>
      </c>
    </row>
    <row r="18" spans="1:7" ht="23.25" customHeight="1">
      <c r="A18" s="42" t="s">
        <v>315</v>
      </c>
      <c r="B18" s="163">
        <v>488</v>
      </c>
      <c r="C18" s="163">
        <v>383</v>
      </c>
      <c r="E18" s="45" t="s">
        <v>220</v>
      </c>
      <c r="F18" s="24">
        <v>67</v>
      </c>
      <c r="G18" s="163">
        <v>41</v>
      </c>
    </row>
    <row r="19" spans="1:7" ht="23.25" customHeight="1">
      <c r="A19" s="42" t="s">
        <v>316</v>
      </c>
      <c r="B19" s="163">
        <v>52</v>
      </c>
      <c r="C19" s="163">
        <v>60</v>
      </c>
      <c r="E19" s="17"/>
      <c r="F19" s="163"/>
      <c r="G19" s="163"/>
    </row>
    <row r="20" spans="1:7" ht="23.25" customHeight="1">
      <c r="A20" s="42" t="s">
        <v>317</v>
      </c>
      <c r="B20" s="163">
        <v>57</v>
      </c>
      <c r="C20" s="163">
        <v>89</v>
      </c>
      <c r="E20" s="46" t="s">
        <v>228</v>
      </c>
      <c r="F20" s="15">
        <f>SUM(F21:F23)</f>
        <v>48</v>
      </c>
      <c r="G20" s="15">
        <f>SUM(G21:G23)</f>
        <v>47</v>
      </c>
    </row>
    <row r="21" spans="1:7" ht="23.25" customHeight="1">
      <c r="A21" s="42" t="s">
        <v>215</v>
      </c>
      <c r="B21" s="163">
        <v>259</v>
      </c>
      <c r="C21" s="163">
        <v>431</v>
      </c>
      <c r="E21" s="45" t="s">
        <v>221</v>
      </c>
      <c r="F21" s="163">
        <v>9</v>
      </c>
      <c r="G21" s="163">
        <v>11</v>
      </c>
    </row>
    <row r="22" spans="1:7" ht="23.25" customHeight="1">
      <c r="A22" s="42" t="s">
        <v>212</v>
      </c>
      <c r="B22" s="163">
        <v>1043</v>
      </c>
      <c r="C22" s="163">
        <v>770</v>
      </c>
      <c r="E22" s="45" t="s">
        <v>222</v>
      </c>
      <c r="F22" s="24">
        <v>38</v>
      </c>
      <c r="G22" s="163">
        <v>32</v>
      </c>
    </row>
    <row r="23" spans="1:7" ht="23.25" customHeight="1">
      <c r="A23" s="42" t="s">
        <v>318</v>
      </c>
      <c r="B23" s="163">
        <v>113</v>
      </c>
      <c r="C23" s="163">
        <v>83</v>
      </c>
      <c r="E23" s="45" t="s">
        <v>223</v>
      </c>
      <c r="F23" s="163">
        <v>1</v>
      </c>
      <c r="G23" s="163">
        <v>4</v>
      </c>
    </row>
    <row r="24" spans="1:7" ht="23.25" customHeight="1">
      <c r="A24" s="42" t="s">
        <v>319</v>
      </c>
      <c r="B24" s="163">
        <v>14</v>
      </c>
      <c r="C24" s="163">
        <v>11</v>
      </c>
      <c r="E24" s="17"/>
      <c r="F24" s="163"/>
      <c r="G24" s="163"/>
    </row>
    <row r="25" spans="1:7" ht="23.25" customHeight="1">
      <c r="A25" s="42" t="s">
        <v>344</v>
      </c>
      <c r="B25" s="163">
        <v>26</v>
      </c>
      <c r="C25" s="163">
        <v>51</v>
      </c>
      <c r="E25" s="44" t="s">
        <v>322</v>
      </c>
      <c r="F25" s="163">
        <v>4</v>
      </c>
      <c r="G25" s="15">
        <v>0</v>
      </c>
    </row>
    <row r="26" spans="1:7" ht="23.25" customHeight="1">
      <c r="A26" s="42" t="s">
        <v>347</v>
      </c>
      <c r="B26" s="163">
        <v>212</v>
      </c>
      <c r="C26" s="163">
        <v>126</v>
      </c>
      <c r="E26" s="45" t="s">
        <v>224</v>
      </c>
      <c r="F26" s="163">
        <v>4</v>
      </c>
      <c r="G26" s="15">
        <v>0</v>
      </c>
    </row>
    <row r="27" spans="1:7" ht="23.25" customHeight="1">
      <c r="A27" s="42" t="s">
        <v>408</v>
      </c>
      <c r="B27" s="163">
        <v>313</v>
      </c>
      <c r="C27" s="163">
        <v>310</v>
      </c>
      <c r="E27" s="17"/>
      <c r="F27" s="163"/>
      <c r="G27" s="163"/>
    </row>
    <row r="28" spans="1:7" ht="23.25" customHeight="1">
      <c r="A28" s="42" t="s">
        <v>409</v>
      </c>
      <c r="B28" s="163">
        <v>90</v>
      </c>
      <c r="C28" s="163">
        <v>71</v>
      </c>
      <c r="E28" s="44" t="s">
        <v>323</v>
      </c>
      <c r="F28" s="15">
        <f>F29+F30</f>
        <v>11</v>
      </c>
      <c r="G28" s="15">
        <v>14</v>
      </c>
    </row>
    <row r="29" spans="1:7" ht="23.25" customHeight="1">
      <c r="A29" s="42" t="s">
        <v>410</v>
      </c>
      <c r="B29" s="163">
        <v>30</v>
      </c>
      <c r="C29" s="163">
        <v>22</v>
      </c>
      <c r="E29" s="45" t="s">
        <v>225</v>
      </c>
      <c r="F29" s="163">
        <v>2</v>
      </c>
      <c r="G29" s="15">
        <v>0</v>
      </c>
    </row>
    <row r="30" spans="1:7" ht="23.25" customHeight="1">
      <c r="A30" s="42" t="s">
        <v>411</v>
      </c>
      <c r="B30" s="163">
        <v>11</v>
      </c>
      <c r="C30" s="163">
        <v>28</v>
      </c>
      <c r="E30" s="45" t="s">
        <v>226</v>
      </c>
      <c r="F30" s="163">
        <v>9</v>
      </c>
      <c r="G30" s="163">
        <v>14</v>
      </c>
    </row>
    <row r="31" spans="1:7" ht="23.25" customHeight="1">
      <c r="A31" s="164" t="s">
        <v>376</v>
      </c>
      <c r="B31" s="163">
        <v>48</v>
      </c>
      <c r="C31" s="163">
        <v>55</v>
      </c>
      <c r="E31" s="17"/>
      <c r="F31" s="163"/>
      <c r="G31" s="163"/>
    </row>
    <row r="32" spans="1:7" ht="23.25" customHeight="1">
      <c r="A32" s="42" t="s">
        <v>412</v>
      </c>
      <c r="B32" s="163">
        <v>52</v>
      </c>
      <c r="C32" s="163">
        <v>40</v>
      </c>
      <c r="E32" s="44" t="s">
        <v>213</v>
      </c>
      <c r="F32" s="15">
        <v>3</v>
      </c>
      <c r="G32" s="15">
        <v>2</v>
      </c>
    </row>
    <row r="33" spans="1:7" ht="23.25" customHeight="1">
      <c r="A33" s="42" t="s">
        <v>413</v>
      </c>
      <c r="B33" s="163">
        <v>39</v>
      </c>
      <c r="C33" s="163">
        <v>50</v>
      </c>
      <c r="E33" s="45" t="s">
        <v>227</v>
      </c>
      <c r="F33" s="163">
        <v>3</v>
      </c>
      <c r="G33" s="163">
        <v>2</v>
      </c>
    </row>
    <row r="34" spans="2:7" s="168" customFormat="1" ht="18" customHeight="1">
      <c r="B34" s="207"/>
      <c r="C34" s="207"/>
      <c r="F34" s="207"/>
      <c r="G34" s="165" t="s">
        <v>591</v>
      </c>
    </row>
    <row r="35" spans="5:7" ht="15.75" customHeight="1">
      <c r="E35" s="209"/>
      <c r="G35" s="209"/>
    </row>
    <row r="36" ht="15.75" customHeight="1"/>
    <row r="37" ht="15.75" customHeight="1">
      <c r="G37" s="209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printOptions horizontalCentered="1"/>
  <pageMargins left="0.6299212598425197" right="0.31496062992125984" top="0.74" bottom="0.3937007874015748" header="0.47" footer="0.31496062992125984"/>
  <pageSetup horizontalDpi="600" verticalDpi="600" orientation="portrait" paperSize="9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人口</dc:title>
  <dc:subject/>
  <dc:creator>水戸市役所</dc:creator>
  <cp:keywords/>
  <dc:description/>
  <cp:lastModifiedBy>master</cp:lastModifiedBy>
  <cp:lastPrinted>2011-10-24T01:58:24Z</cp:lastPrinted>
  <dcterms:created xsi:type="dcterms:W3CDTF">1997-01-08T22:48:59Z</dcterms:created>
  <dcterms:modified xsi:type="dcterms:W3CDTF">2015-05-26T05:39:51Z</dcterms:modified>
  <cp:category/>
  <cp:version/>
  <cp:contentType/>
  <cp:contentStatus/>
</cp:coreProperties>
</file>