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105" windowWidth="13275" windowHeight="7935" activeTab="0"/>
  </bookViews>
  <sheets>
    <sheet name="42学校総覧" sheetId="1" r:id="rId1"/>
    <sheet name="43小学校の概況" sheetId="2" r:id="rId2"/>
    <sheet name="44中学校の概況" sheetId="3" r:id="rId3"/>
    <sheet name="45高等学校の概況" sheetId="4" r:id="rId4"/>
    <sheet name="46中等教育学校の概況 " sheetId="5" r:id="rId5"/>
    <sheet name="47大学・短期大学の概況" sheetId="6" r:id="rId6"/>
    <sheet name="48特別支援学校の概況" sheetId="7" r:id="rId7"/>
    <sheet name="49幼稚園の概況" sheetId="8" r:id="rId8"/>
    <sheet name="50中学校卒業後の状況" sheetId="9" r:id="rId9"/>
    <sheet name="51高等学校卒業後の状況" sheetId="10" r:id="rId10"/>
  </sheets>
  <externalReferences>
    <externalReference r:id="rId13"/>
  </externalReferences>
  <definedNames>
    <definedName name="_xlnm.Print_Area" localSheetId="6">'48特別支援学校の概況'!$A$1:$AG$13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<sst xmlns="http://schemas.openxmlformats.org/spreadsheetml/2006/main" count="510" uniqueCount="241">
  <si>
    <t>資料：県教育委員会「教育統計情報」</t>
  </si>
  <si>
    <t>資料：県教育委員会「教育統計情報」，茨城大学，常磐大学</t>
  </si>
  <si>
    <t>資料：県統計課「学校基本調査」</t>
  </si>
  <si>
    <t>学校数</t>
  </si>
  <si>
    <t>職員数</t>
  </si>
  <si>
    <t>学級数</t>
  </si>
  <si>
    <t>４歳児</t>
  </si>
  <si>
    <t>５歳児</t>
  </si>
  <si>
    <t>学校数</t>
  </si>
  <si>
    <t>職員数</t>
  </si>
  <si>
    <t>計</t>
  </si>
  <si>
    <t>男</t>
  </si>
  <si>
    <t>女</t>
  </si>
  <si>
    <t>兼務者</t>
  </si>
  <si>
    <t>その他</t>
  </si>
  <si>
    <t>教　　　　　員　　　　　数</t>
  </si>
  <si>
    <t>各年5月1日現在</t>
  </si>
  <si>
    <t>幼稚部</t>
  </si>
  <si>
    <t>小学部</t>
  </si>
  <si>
    <t>中学部</t>
  </si>
  <si>
    <t>その他の職員</t>
  </si>
  <si>
    <t>本科</t>
  </si>
  <si>
    <t>専攻科</t>
  </si>
  <si>
    <t>３歳児</t>
  </si>
  <si>
    <t>学　　　級　　　数</t>
  </si>
  <si>
    <t>総　　　　数</t>
  </si>
  <si>
    <t>　　　　　各年5月1日現在</t>
  </si>
  <si>
    <t>高 等 部</t>
  </si>
  <si>
    <t>教育訓練機関等入学者</t>
  </si>
  <si>
    <t>小 学 校</t>
  </si>
  <si>
    <t>中 学 校</t>
  </si>
  <si>
    <t>幼 稚 園</t>
  </si>
  <si>
    <t>児　　　　　　　　　　　　童　　　　　　　　　　　　数</t>
  </si>
  <si>
    <t>在　籍　者　数</t>
  </si>
  <si>
    <t>教員数（本務者のみ）</t>
  </si>
  <si>
    <t>高等学校</t>
  </si>
  <si>
    <t>総数</t>
  </si>
  <si>
    <t>私立</t>
  </si>
  <si>
    <t>市立</t>
  </si>
  <si>
    <t>県立</t>
  </si>
  <si>
    <t>国立</t>
  </si>
  <si>
    <t>年別</t>
  </si>
  <si>
    <t>学級数</t>
  </si>
  <si>
    <t>単式</t>
  </si>
  <si>
    <t>本務者</t>
  </si>
  <si>
    <t>兼務者</t>
  </si>
  <si>
    <t>教員数</t>
  </si>
  <si>
    <t>生徒数</t>
  </si>
  <si>
    <t>学科別生徒数</t>
  </si>
  <si>
    <t>普通</t>
  </si>
  <si>
    <t>農業</t>
  </si>
  <si>
    <t>工業</t>
  </si>
  <si>
    <t>商業</t>
  </si>
  <si>
    <t>その他</t>
  </si>
  <si>
    <t>理数</t>
  </si>
  <si>
    <t>音楽</t>
  </si>
  <si>
    <t>定時制</t>
  </si>
  <si>
    <t>学生数</t>
  </si>
  <si>
    <t>本務者</t>
  </si>
  <si>
    <t>年別・学校別</t>
  </si>
  <si>
    <t>事務
職員</t>
  </si>
  <si>
    <t>職員数</t>
  </si>
  <si>
    <t>専攻科</t>
  </si>
  <si>
    <t>高等部</t>
  </si>
  <si>
    <t>本科</t>
  </si>
  <si>
    <t>中学部</t>
  </si>
  <si>
    <t>小学部</t>
  </si>
  <si>
    <t>幼稚部</t>
  </si>
  <si>
    <t>児童・生徒数</t>
  </si>
  <si>
    <t>園数</t>
  </si>
  <si>
    <t>入学志願者総数</t>
  </si>
  <si>
    <t>その他・不詳</t>
  </si>
  <si>
    <t>卒業者総数</t>
  </si>
  <si>
    <t>進学者</t>
  </si>
  <si>
    <t>就職者</t>
  </si>
  <si>
    <t>死亡・不詳</t>
  </si>
  <si>
    <t>高等学校</t>
  </si>
  <si>
    <t>全日制</t>
  </si>
  <si>
    <t>高等専門
学    校</t>
  </si>
  <si>
    <t>就職者総数</t>
  </si>
  <si>
    <t>県内</t>
  </si>
  <si>
    <t>県外</t>
  </si>
  <si>
    <t>卒業者総数</t>
  </si>
  <si>
    <t>大学</t>
  </si>
  <si>
    <t>短大</t>
  </si>
  <si>
    <t>大学・短期大学の通信教育部
及び別科高等学校の専攻科</t>
  </si>
  <si>
    <t>死亡・不詳</t>
  </si>
  <si>
    <t>就職者総数</t>
  </si>
  <si>
    <t>鉱業</t>
  </si>
  <si>
    <t>建設業</t>
  </si>
  <si>
    <t>製造業</t>
  </si>
  <si>
    <t>公務</t>
  </si>
  <si>
    <t>電気・ガス
・熱供給
・水道業</t>
  </si>
  <si>
    <t>金融
・
保険業</t>
  </si>
  <si>
    <t>第１次産業</t>
  </si>
  <si>
    <t>第２次産業</t>
  </si>
  <si>
    <t>第３次産業</t>
  </si>
  <si>
    <r>
      <t>左記以外</t>
    </r>
    <r>
      <rPr>
        <sz val="8.5"/>
        <rFont val="ＭＳ Ｐ明朝"/>
        <family val="1"/>
      </rPr>
      <t>の</t>
    </r>
    <r>
      <rPr>
        <sz val="9"/>
        <rFont val="ＭＳ Ｐ明朝"/>
        <family val="1"/>
      </rPr>
      <t xml:space="preserve">
も の</t>
    </r>
  </si>
  <si>
    <t>　</t>
  </si>
  <si>
    <t>専攻科1年</t>
  </si>
  <si>
    <t>専攻科２年</t>
  </si>
  <si>
    <t>年度別</t>
  </si>
  <si>
    <t>年　度　別</t>
  </si>
  <si>
    <t>中等教育学校　後期課程</t>
  </si>
  <si>
    <t>寄宿舎指導員</t>
  </si>
  <si>
    <t>年別</t>
  </si>
  <si>
    <t>公立</t>
  </si>
  <si>
    <t>私立</t>
  </si>
  <si>
    <t>国立</t>
  </si>
  <si>
    <t>園児数</t>
  </si>
  <si>
    <t>教育補助員</t>
  </si>
  <si>
    <t>教員数</t>
  </si>
  <si>
    <t>高等進学者</t>
  </si>
  <si>
    <t>左記以外の者</t>
  </si>
  <si>
    <t>進学のうち就職している者
（再掲）</t>
  </si>
  <si>
    <t>特別支援学校
高等部（専攻科）</t>
  </si>
  <si>
    <t>市立</t>
  </si>
  <si>
    <t>県立</t>
  </si>
  <si>
    <t>大学・短期大学</t>
  </si>
  <si>
    <t>注）　教員数の（　）は，兼務者を外数で示しています。</t>
  </si>
  <si>
    <t>特別支援学校高等部（本科）</t>
  </si>
  <si>
    <r>
      <t>年</t>
    </r>
    <r>
      <rPr>
        <sz val="11"/>
        <color indexed="42"/>
        <rFont val="ＭＳ Ｐ明朝"/>
        <family val="1"/>
      </rPr>
      <t>―</t>
    </r>
    <r>
      <rPr>
        <sz val="11"/>
        <rFont val="ＭＳ Ｐ明朝"/>
        <family val="1"/>
      </rPr>
      <t>別
学校別</t>
    </r>
  </si>
  <si>
    <t>特別支援学級</t>
  </si>
  <si>
    <t>うち特別支援学級</t>
  </si>
  <si>
    <t>前期課程の学級数</t>
  </si>
  <si>
    <t>前期課程の生徒数</t>
  </si>
  <si>
    <t>後期課程
の学級数</t>
  </si>
  <si>
    <t>後期課程の生徒数</t>
  </si>
  <si>
    <t>1年</t>
  </si>
  <si>
    <t>2年</t>
  </si>
  <si>
    <t>3年</t>
  </si>
  <si>
    <t>男</t>
  </si>
  <si>
    <t>女</t>
  </si>
  <si>
    <t>1年</t>
  </si>
  <si>
    <t>３歳児
未　満</t>
  </si>
  <si>
    <t>中等教育学校</t>
  </si>
  <si>
    <t>特別支援学校</t>
  </si>
  <si>
    <t>注）　大学の教員数，職員数については，平成19年以前は水戸市所在の学部，研究科の合計となっています。</t>
  </si>
  <si>
    <t>看護</t>
  </si>
  <si>
    <t>家庭</t>
  </si>
  <si>
    <t>-</t>
  </si>
  <si>
    <t>県外
就職者
（再掲）</t>
  </si>
  <si>
    <t>農業
林業</t>
  </si>
  <si>
    <t>漁　業</t>
  </si>
  <si>
    <t>情報
通信業</t>
  </si>
  <si>
    <t>運輸業，
郵便業</t>
  </si>
  <si>
    <t>卸売・
小売業</t>
  </si>
  <si>
    <t>不動産業，物品賃貸業</t>
  </si>
  <si>
    <t>学術研究，専門・技術サービス業</t>
  </si>
  <si>
    <t>宿泊業，飲食サービス業</t>
  </si>
  <si>
    <t>生活関連サービス業,娯楽業</t>
  </si>
  <si>
    <t>教育,
学習
支 援 業</t>
  </si>
  <si>
    <t>医療･
福祉</t>
  </si>
  <si>
    <t>複合サー
ビス事業</t>
  </si>
  <si>
    <t>サービス業
(他に分類さ
れないもの)</t>
  </si>
  <si>
    <t>-</t>
  </si>
  <si>
    <t>-</t>
  </si>
  <si>
    <t>43　小学校の概況</t>
  </si>
  <si>
    <t>注）　平成19年の法律の改正により，平成20年からは「うち75条の学級」が，「うち特別支援学級」に変更になりました。</t>
  </si>
  <si>
    <t xml:space="preserve"> 平成 16 年</t>
  </si>
  <si>
    <t xml:space="preserve"> 　 17</t>
  </si>
  <si>
    <t>　  18</t>
  </si>
  <si>
    <t xml:space="preserve"> 　 19</t>
  </si>
  <si>
    <t xml:space="preserve"> 　 19</t>
  </si>
  <si>
    <t xml:space="preserve"> 　 20</t>
  </si>
  <si>
    <t xml:space="preserve"> 　 20</t>
  </si>
  <si>
    <t>1年</t>
  </si>
  <si>
    <t>2年</t>
  </si>
  <si>
    <t>3年</t>
  </si>
  <si>
    <t>4年</t>
  </si>
  <si>
    <t>5年</t>
  </si>
  <si>
    <t>6年</t>
  </si>
  <si>
    <t>42　学校総覧</t>
  </si>
  <si>
    <t xml:space="preserve"> 平成 16 年</t>
  </si>
  <si>
    <t>　　 17</t>
  </si>
  <si>
    <t>　　 18</t>
  </si>
  <si>
    <t>　　 18</t>
  </si>
  <si>
    <t>　　 19</t>
  </si>
  <si>
    <t>　　 20</t>
  </si>
  <si>
    <t>44　中学校の概況</t>
  </si>
  <si>
    <t xml:space="preserve"> 　 17</t>
  </si>
  <si>
    <t xml:space="preserve"> 　 18</t>
  </si>
  <si>
    <t>45　高等学校の概況</t>
  </si>
  <si>
    <t xml:space="preserve"> 平成 16 年</t>
  </si>
  <si>
    <t>　　17</t>
  </si>
  <si>
    <t>　　18</t>
  </si>
  <si>
    <t>　　19</t>
  </si>
  <si>
    <t>　　20</t>
  </si>
  <si>
    <t>46　中等教育学校の概況</t>
  </si>
  <si>
    <t xml:space="preserve"> 平成 20 年</t>
  </si>
  <si>
    <t>47　大学・短期大学の概況</t>
  </si>
  <si>
    <t>1年次</t>
  </si>
  <si>
    <t>2年次</t>
  </si>
  <si>
    <t>3年次</t>
  </si>
  <si>
    <t>4年次</t>
  </si>
  <si>
    <t>注）1　学生数については，平成19年以前は大学院生も含みます。</t>
  </si>
  <si>
    <t xml:space="preserve">     2　平成20年の学生数については，( 　)内の数が水戸市所在の学部，研究科の学生数となっています。</t>
  </si>
  <si>
    <t xml:space="preserve">     3　教員数，職員数については，平成19年以前は水戸市所在の学部，研究科の合計となっています。</t>
  </si>
  <si>
    <t xml:space="preserve"> 平成 16 年</t>
  </si>
  <si>
    <t>　　 17</t>
  </si>
  <si>
    <t>48　特別支援学校の概況</t>
  </si>
  <si>
    <t>　　 17</t>
  </si>
  <si>
    <t>49　幼稚園の概況</t>
  </si>
  <si>
    <t xml:space="preserve"> 平成 16年</t>
  </si>
  <si>
    <t xml:space="preserve"> 　　 17</t>
  </si>
  <si>
    <t xml:space="preserve"> 　　 18</t>
  </si>
  <si>
    <t xml:space="preserve"> 　　 19</t>
  </si>
  <si>
    <t xml:space="preserve"> 　　 20</t>
  </si>
  <si>
    <t>50　中学校卒業後の状況</t>
  </si>
  <si>
    <t>(1)　進路別卒業者数</t>
  </si>
  <si>
    <t>(2)　学校種別入学志願者数</t>
  </si>
  <si>
    <t>(3)　産業別就職者数</t>
  </si>
  <si>
    <t>平成 16 年度</t>
  </si>
  <si>
    <t>17</t>
  </si>
  <si>
    <t>18</t>
  </si>
  <si>
    <t>19</t>
  </si>
  <si>
    <t>20</t>
  </si>
  <si>
    <t>　　2　教育訓練機関等入学者は，専修学校（高等課程，一般課程）等入学者と公共職業能力開発施設等入学者を合わせたものです。</t>
  </si>
  <si>
    <t>注)1　前年度3月卒業者の各年度5月1日現在の状況を集計したものです。</t>
  </si>
  <si>
    <t>注)　前年度3月卒業者の各年度5月1日現在の状況を集計したものです。</t>
  </si>
  <si>
    <t>51　高等学校卒業後の状況</t>
  </si>
  <si>
    <t>17</t>
  </si>
  <si>
    <t>18</t>
  </si>
  <si>
    <t>20</t>
  </si>
  <si>
    <t>(2)　産業別就職者数</t>
  </si>
  <si>
    <t>　　2　教育訓練機関等入学者は，専修学校（専門課程，一般課程）等入学者と公共職業能力開発施設等入学者を合わせたものです。</t>
  </si>
  <si>
    <t>　　3　一時的な仕事に就いた者は，「左記以外の者」に計上しています。</t>
  </si>
  <si>
    <t>注)1　前年度3月卒業者の各年度5月1日現在の状況を集計したものです。</t>
  </si>
  <si>
    <t>注) 1　前年度3月卒業者の各年度5月1日現在の状況を集計したものです。</t>
  </si>
  <si>
    <t>第1次産業</t>
  </si>
  <si>
    <t>第2次産業</t>
  </si>
  <si>
    <t>第　　　　3　　　　次　　　　産　　　　業</t>
  </si>
  <si>
    <r>
      <t>注)</t>
    </r>
    <r>
      <rPr>
        <sz val="10.5"/>
        <rFont val="ＭＳ Ｐ明朝"/>
        <family val="1"/>
      </rPr>
      <t xml:space="preserve"> 2　平成20年度より，以下の分類の追加・変更がありました。</t>
    </r>
  </si>
  <si>
    <r>
      <t xml:space="preserve"> 注  )</t>
    </r>
    <r>
      <rPr>
        <sz val="10.5"/>
        <rFont val="ＭＳ Ｐ明朝"/>
        <family val="1"/>
      </rPr>
      <t>(1)　「農業」，「林業」は，「農業林業」に変更。　</t>
    </r>
  </si>
  <si>
    <r>
      <t xml:space="preserve"> 注   </t>
    </r>
    <r>
      <rPr>
        <sz val="10.5"/>
        <rFont val="ＭＳ Ｐ明朝"/>
        <family val="1"/>
      </rPr>
      <t>(2)　「運輸業」は，「運輸業，郵便業」に変更。　</t>
    </r>
  </si>
  <si>
    <r>
      <t>注   )</t>
    </r>
    <r>
      <rPr>
        <sz val="10.5"/>
        <rFont val="ＭＳ Ｐ明朝"/>
        <family val="1"/>
      </rPr>
      <t>(3)　「不動産業」は，「不動産業，物品賃貸業」に変更。　</t>
    </r>
  </si>
  <si>
    <r>
      <t xml:space="preserve"> 注  )</t>
    </r>
    <r>
      <rPr>
        <sz val="10.5"/>
        <rFont val="ＭＳ Ｐ明朝"/>
        <family val="1"/>
      </rPr>
      <t>(4)　「学術研究，専門・技術サービス業」は，追加。　　</t>
    </r>
  </si>
  <si>
    <r>
      <t xml:space="preserve"> 注  )</t>
    </r>
    <r>
      <rPr>
        <sz val="10.5"/>
        <rFont val="ＭＳ Ｐ明朝"/>
        <family val="1"/>
      </rPr>
      <t>(5)　「飲食店，宿泊業」は，「宿泊業，飲食サービス業」に変更。　　</t>
    </r>
  </si>
  <si>
    <r>
      <t>注   )</t>
    </r>
    <r>
      <rPr>
        <sz val="10.5"/>
        <rFont val="ＭＳ Ｐ明朝"/>
        <family val="1"/>
      </rPr>
      <t>(6)　「生活関連サービス業,娯楽業」は，追加。　　</t>
    </r>
  </si>
  <si>
    <t>注）　平成19年の法律の改正により，平成20年からは「75条の学級」が，「特別支援学級」に変更になりました。</t>
  </si>
  <si>
    <t>5月1日現在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</si>
</sst>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;[Red]\-#,##0\ "/>
    <numFmt numFmtId="178" formatCode="_(* #,##0_);_(* \(#,##0\);_(* &quot;-&quot;_);_(@_)"/>
    <numFmt numFmtId="179" formatCode="\(#,##0\);\(\-#,##0\);"/>
    <numFmt numFmtId="180" formatCode="#,##0_);\(#,##0\)"/>
    <numFmt numFmtId="181" formatCode="_ * #,##0.0_ ;_ * \-#,##0.0_ ;_ * &quot;-&quot;?_ ;_ @_ "/>
    <numFmt numFmtId="182" formatCode="#,##0_ ;\-#,##0_ ;&quot;-&quot;_ ;@_ "/>
    <numFmt numFmtId="183" formatCode="#,##0.0;\-#,##0.0;&quot;-&quot;?;@"/>
    <numFmt numFmtId="184" formatCode="#,##0;\-#,##0;&quot;-&quot;;@"/>
    <numFmt numFmtId="185" formatCode="#,##0.0;\-#,##0.0;&quot;-&quot;;@"/>
    <numFmt numFmtId="186" formatCode="0.0_);[Red]\(0.0\)"/>
    <numFmt numFmtId="187" formatCode="#,##0;[Red]\-#,##0;&quot;-&quot;"/>
    <numFmt numFmtId="188" formatCode="0.0_ "/>
    <numFmt numFmtId="189" formatCode="_ * #,##0_ ;[Red]_ * \-#,##0_ ;_ * &quot;-&quot;_ ;_ @_ "/>
    <numFmt numFmtId="190" formatCode="* #,##0_ ;[Red]_ * \-#,##0_ ;_ * &quot;-&quot;_ ;_ @_ "/>
    <numFmt numFmtId="191" formatCode="_ * #,##0;[Red]_ * \-#,##0_ ;_ * &quot;-&quot;_ ;_ @_ "/>
    <numFmt numFmtId="192" formatCode="* #,##0;_ * \-#,##0_ ;_ * &quot;-&quot;_ ;_ @_ "/>
    <numFmt numFmtId="193" formatCode="0_);[Red]\(0\)"/>
    <numFmt numFmtId="194" formatCode="#,##0_);[Red]\(#,##0\)"/>
    <numFmt numFmtId="195" formatCode="&quot;\&quot;* #,##0;[Red]&quot;\&quot;* \-#,###\ \ &quot;\&quot;* &quot;-&quot;;@"/>
    <numFmt numFmtId="196" formatCode="* #,##0;[Red]* \-#,##0;* &quot;-&quot;;@"/>
    <numFmt numFmtId="197" formatCode="* #,##0.0;[Red]* \-#,##0.0;* &quot;-&quot;;@"/>
    <numFmt numFmtId="198" formatCode="* #,##0.0_);[Red]* \-#,##0.0_);* &quot;-&quot;_);@_)"/>
    <numFmt numFmtId="199" formatCode="#,##0;[Red]\-#,##0;&quot;-&quot;;@"/>
    <numFmt numFmtId="200" formatCode="#,##0;_ * \-#,##0_ ;_ * &quot;-&quot;_ ;_ @_ "/>
    <numFmt numFmtId="201" formatCode="#,##0_ ;[Red]\-#,##0_ ;&quot;-&quot;_ ;@_ "/>
    <numFmt numFmtId="202" formatCode="#,##0;\-#,##0;&quot;-&quot;_ ;@"/>
    <numFmt numFmtId="203" formatCode="#,##0\ ;\-#,##0\ ;\ * &quot;-&quot;\ "/>
    <numFmt numFmtId="204" formatCode="#,##0\ ;\-#,##0\ ;\ &quot;-&quot;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indexed="42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 vertical="center"/>
      <protection/>
    </xf>
    <xf numFmtId="0" fontId="1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41" fontId="3" fillId="0" borderId="1" xfId="17" applyNumberFormat="1" applyFont="1" applyBorder="1" applyAlignment="1">
      <alignment horizontal="right" vertical="center"/>
    </xf>
    <xf numFmtId="41" fontId="3" fillId="0" borderId="1" xfId="17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0" borderId="2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8" fontId="3" fillId="0" borderId="0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right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3" fillId="0" borderId="0" xfId="17" applyFont="1" applyFill="1" applyBorder="1" applyAlignment="1">
      <alignment vertical="center"/>
    </xf>
    <xf numFmtId="176" fontId="3" fillId="0" borderId="0" xfId="0" applyNumberFormat="1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Fill="1" applyAlignment="1">
      <alignment/>
    </xf>
    <xf numFmtId="38" fontId="3" fillId="2" borderId="1" xfId="17" applyFont="1" applyFill="1" applyBorder="1" applyAlignment="1" quotePrefix="1">
      <alignment horizontal="distributed"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1" xfId="17" applyFont="1" applyFill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49" fontId="3" fillId="2" borderId="1" xfId="17" applyNumberFormat="1" applyFont="1" applyFill="1" applyBorder="1" applyAlignment="1">
      <alignment horizontal="center" vertical="center"/>
    </xf>
    <xf numFmtId="49" fontId="3" fillId="2" borderId="1" xfId="17" applyNumberFormat="1" applyFont="1" applyFill="1" applyBorder="1" applyAlignment="1" quotePrefix="1">
      <alignment horizontal="center" vertical="center"/>
    </xf>
    <xf numFmtId="41" fontId="3" fillId="0" borderId="3" xfId="17" applyNumberFormat="1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Alignment="1">
      <alignment horizontal="right"/>
    </xf>
    <xf numFmtId="41" fontId="3" fillId="0" borderId="1" xfId="17" applyNumberFormat="1" applyFont="1" applyFill="1" applyBorder="1" applyAlignment="1">
      <alignment vertical="center"/>
    </xf>
    <xf numFmtId="38" fontId="0" fillId="0" borderId="0" xfId="17" applyFont="1" applyFill="1" applyAlignment="1">
      <alignment/>
    </xf>
    <xf numFmtId="38" fontId="3" fillId="0" borderId="0" xfId="17" applyFont="1" applyBorder="1" applyAlignment="1">
      <alignment horizontal="center"/>
    </xf>
    <xf numFmtId="38" fontId="3" fillId="2" borderId="1" xfId="17" applyFont="1" applyFill="1" applyBorder="1" applyAlignment="1">
      <alignment horizontal="center" vertical="center" shrinkToFit="1"/>
    </xf>
    <xf numFmtId="38" fontId="3" fillId="0" borderId="4" xfId="17" applyFont="1" applyFill="1" applyBorder="1" applyAlignment="1">
      <alignment horizontal="right" vertical="center"/>
    </xf>
    <xf numFmtId="38" fontId="3" fillId="0" borderId="0" xfId="17" applyFont="1" applyBorder="1" applyAlignment="1" quotePrefix="1">
      <alignment horizontal="right" vertical="center"/>
    </xf>
    <xf numFmtId="0" fontId="3" fillId="2" borderId="1" xfId="0" applyFont="1" applyFill="1" applyBorder="1" applyAlignment="1" quotePrefix="1">
      <alignment horizontal="center" vertical="center"/>
    </xf>
    <xf numFmtId="41" fontId="10" fillId="0" borderId="1" xfId="17" applyNumberFormat="1" applyFont="1" applyFill="1" applyBorder="1" applyAlignment="1">
      <alignment horizontal="right" vertical="center"/>
    </xf>
    <xf numFmtId="0" fontId="3" fillId="0" borderId="0" xfId="17" applyNumberFormat="1" applyFont="1" applyAlignment="1">
      <alignment vertical="center"/>
    </xf>
    <xf numFmtId="38" fontId="3" fillId="0" borderId="0" xfId="17" applyFont="1" applyAlignment="1">
      <alignment horizontal="left"/>
    </xf>
    <xf numFmtId="41" fontId="0" fillId="0" borderId="1" xfId="17" applyNumberFormat="1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41" fontId="0" fillId="0" borderId="2" xfId="17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3" fillId="0" borderId="3" xfId="17" applyNumberFormat="1" applyFont="1" applyFill="1" applyBorder="1" applyAlignment="1">
      <alignment vertical="center"/>
    </xf>
    <xf numFmtId="41" fontId="3" fillId="0" borderId="0" xfId="0" applyNumberFormat="1" applyFont="1" applyAlignment="1">
      <alignment/>
    </xf>
    <xf numFmtId="38" fontId="3" fillId="2" borderId="5" xfId="17" applyFont="1" applyFill="1" applyBorder="1" applyAlignment="1">
      <alignment horizontal="distributed" vertical="center"/>
    </xf>
    <xf numFmtId="49" fontId="0" fillId="2" borderId="1" xfId="17" applyNumberFormat="1" applyFont="1" applyFill="1" applyBorder="1" applyAlignment="1" quotePrefix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77" fontId="3" fillId="0" borderId="1" xfId="17" applyNumberFormat="1" applyFon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horizontal="right" vertical="center"/>
    </xf>
    <xf numFmtId="38" fontId="3" fillId="0" borderId="2" xfId="17" applyFont="1" applyFill="1" applyBorder="1" applyAlignment="1">
      <alignment horizontal="right" vertical="center"/>
    </xf>
    <xf numFmtId="179" fontId="3" fillId="0" borderId="3" xfId="17" applyNumberFormat="1" applyFont="1" applyFill="1" applyBorder="1" applyAlignment="1">
      <alignment horizontal="right"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179" fontId="0" fillId="0" borderId="3" xfId="17" applyNumberFormat="1" applyFont="1" applyFill="1" applyBorder="1" applyAlignment="1">
      <alignment horizontal="right" vertical="center"/>
    </xf>
    <xf numFmtId="49" fontId="0" fillId="2" borderId="1" xfId="17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0" fontId="0" fillId="0" borderId="3" xfId="17" applyNumberFormat="1" applyFont="1" applyFill="1" applyBorder="1" applyAlignment="1">
      <alignment horizontal="right" vertical="center"/>
    </xf>
    <xf numFmtId="38" fontId="3" fillId="0" borderId="2" xfId="17" applyFont="1" applyFill="1" applyBorder="1" applyAlignment="1">
      <alignment/>
    </xf>
    <xf numFmtId="38" fontId="0" fillId="0" borderId="2" xfId="17" applyFont="1" applyFill="1" applyBorder="1" applyAlignment="1">
      <alignment/>
    </xf>
    <xf numFmtId="41" fontId="3" fillId="0" borderId="5" xfId="17" applyNumberFormat="1" applyFont="1" applyFill="1" applyBorder="1" applyAlignment="1">
      <alignment vertical="center"/>
    </xf>
    <xf numFmtId="41" fontId="3" fillId="0" borderId="5" xfId="17" applyNumberFormat="1" applyFont="1" applyFill="1" applyBorder="1" applyAlignment="1">
      <alignment horizontal="right" vertical="center"/>
    </xf>
    <xf numFmtId="38" fontId="16" fillId="0" borderId="1" xfId="17" applyFont="1" applyFill="1" applyBorder="1" applyAlignment="1">
      <alignment vertical="center" shrinkToFit="1"/>
    </xf>
    <xf numFmtId="178" fontId="16" fillId="0" borderId="1" xfId="17" applyNumberFormat="1" applyFont="1" applyFill="1" applyBorder="1" applyAlignment="1">
      <alignment horizontal="right" vertical="center" shrinkToFit="1"/>
    </xf>
    <xf numFmtId="178" fontId="16" fillId="0" borderId="1" xfId="17" applyNumberFormat="1" applyFont="1" applyFill="1" applyBorder="1" applyAlignment="1">
      <alignment vertical="center" shrinkToFit="1"/>
    </xf>
    <xf numFmtId="38" fontId="16" fillId="0" borderId="1" xfId="17" applyFont="1" applyFill="1" applyBorder="1" applyAlignment="1">
      <alignment horizontal="right" vertical="center" shrinkToFit="1"/>
    </xf>
    <xf numFmtId="41" fontId="0" fillId="0" borderId="1" xfId="17" applyNumberFormat="1" applyFont="1" applyFill="1" applyBorder="1" applyAlignment="1">
      <alignment horizontal="right" vertical="center"/>
    </xf>
    <xf numFmtId="41" fontId="0" fillId="0" borderId="1" xfId="17" applyNumberFormat="1" applyFont="1" applyFill="1" applyBorder="1" applyAlignment="1">
      <alignment vertical="center"/>
    </xf>
    <xf numFmtId="38" fontId="0" fillId="0" borderId="0" xfId="17" applyFont="1" applyFill="1" applyAlignment="1">
      <alignment/>
    </xf>
    <xf numFmtId="0" fontId="3" fillId="0" borderId="0" xfId="21" applyFont="1">
      <alignment vertical="center"/>
      <protection/>
    </xf>
    <xf numFmtId="0" fontId="19" fillId="0" borderId="0" xfId="21" applyFont="1" applyFill="1" applyBorder="1" applyAlignment="1" applyProtection="1">
      <alignment vertical="center"/>
      <protection locked="0"/>
    </xf>
    <xf numFmtId="0" fontId="0" fillId="0" borderId="0" xfId="21" applyFont="1">
      <alignment vertical="center"/>
      <protection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17" applyNumberFormat="1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38" fontId="22" fillId="0" borderId="0" xfId="17" applyFont="1" applyAlignment="1">
      <alignment vertical="center"/>
    </xf>
    <xf numFmtId="38" fontId="23" fillId="0" borderId="0" xfId="17" applyFont="1" applyAlignment="1">
      <alignment horizontal="right"/>
    </xf>
    <xf numFmtId="38" fontId="23" fillId="0" borderId="0" xfId="17" applyFont="1" applyAlignment="1">
      <alignment/>
    </xf>
    <xf numFmtId="0" fontId="23" fillId="0" borderId="0" xfId="0" applyFont="1" applyAlignment="1">
      <alignment horizontal="right" vertical="center"/>
    </xf>
    <xf numFmtId="38" fontId="23" fillId="0" borderId="0" xfId="17" applyFont="1" applyAlignment="1">
      <alignment horizontal="right" vertical="center"/>
    </xf>
    <xf numFmtId="38" fontId="23" fillId="0" borderId="0" xfId="17" applyFont="1" applyBorder="1" applyAlignment="1">
      <alignment horizontal="right" vertical="center"/>
    </xf>
    <xf numFmtId="38" fontId="23" fillId="0" borderId="4" xfId="17" applyFont="1" applyBorder="1" applyAlignment="1" quotePrefix="1">
      <alignment horizontal="right"/>
    </xf>
    <xf numFmtId="38" fontId="23" fillId="0" borderId="0" xfId="17" applyFont="1" applyBorder="1" applyAlignment="1">
      <alignment horizontal="right"/>
    </xf>
    <xf numFmtId="0" fontId="22" fillId="0" borderId="0" xfId="0" applyFont="1" applyAlignment="1">
      <alignment/>
    </xf>
    <xf numFmtId="0" fontId="3" fillId="0" borderId="0" xfId="0" applyFont="1" applyAlignment="1" quotePrefix="1">
      <alignment vertical="center"/>
    </xf>
    <xf numFmtId="38" fontId="23" fillId="0" borderId="0" xfId="17" applyFont="1" applyFill="1" applyBorder="1" applyAlignment="1">
      <alignment horizontal="right" vertical="center"/>
    </xf>
    <xf numFmtId="0" fontId="3" fillId="0" borderId="0" xfId="21" applyFont="1" applyAlignment="1" quotePrefix="1">
      <alignment vertical="center"/>
      <protection/>
    </xf>
    <xf numFmtId="0" fontId="23" fillId="0" borderId="0" xfId="0" applyFont="1" applyFill="1" applyAlignment="1">
      <alignment/>
    </xf>
    <xf numFmtId="38" fontId="23" fillId="0" borderId="0" xfId="17" applyFont="1" applyFill="1" applyBorder="1" applyAlignment="1">
      <alignment horizontal="center" vertical="center"/>
    </xf>
    <xf numFmtId="0" fontId="23" fillId="0" borderId="0" xfId="21" applyFont="1" applyFill="1">
      <alignment vertical="center"/>
      <protection/>
    </xf>
    <xf numFmtId="0" fontId="23" fillId="0" borderId="0" xfId="21" applyFont="1">
      <alignment vertical="center"/>
      <protection/>
    </xf>
    <xf numFmtId="0" fontId="23" fillId="0" borderId="0" xfId="21" applyFont="1" applyFill="1" applyBorder="1" applyAlignment="1" applyProtection="1">
      <alignment vertical="center"/>
      <protection locked="0"/>
    </xf>
    <xf numFmtId="0" fontId="23" fillId="0" borderId="0" xfId="21" applyFont="1" applyFill="1" applyBorder="1" applyAlignment="1" applyProtection="1">
      <alignment horizontal="left" vertical="center"/>
      <protection locked="0"/>
    </xf>
    <xf numFmtId="0" fontId="23" fillId="0" borderId="0" xfId="21" applyFont="1" applyFill="1" applyBorder="1" applyAlignment="1" applyProtection="1">
      <alignment vertical="center" wrapText="1"/>
      <protection locked="0"/>
    </xf>
    <xf numFmtId="204" fontId="23" fillId="0" borderId="0" xfId="21" applyNumberFormat="1" applyFont="1">
      <alignment vertical="center"/>
      <protection/>
    </xf>
    <xf numFmtId="0" fontId="25" fillId="0" borderId="0" xfId="0" applyFont="1" applyAlignment="1">
      <alignment vertical="center"/>
    </xf>
    <xf numFmtId="49" fontId="5" fillId="0" borderId="0" xfId="0" applyNumberFormat="1" applyFont="1" applyFill="1" applyBorder="1" applyAlignment="1" quotePrefix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23" fillId="0" borderId="0" xfId="21" applyNumberFormat="1" applyFont="1" applyFill="1" applyBorder="1" applyAlignment="1" quotePrefix="1">
      <alignment horizontal="left"/>
      <protection/>
    </xf>
    <xf numFmtId="0" fontId="24" fillId="0" borderId="0" xfId="21" applyFont="1" applyAlignment="1" quotePrefix="1">
      <alignment/>
      <protection/>
    </xf>
    <xf numFmtId="0" fontId="24" fillId="0" borderId="0" xfId="21" applyFont="1" applyAlignment="1">
      <alignment/>
      <protection/>
    </xf>
    <xf numFmtId="38" fontId="5" fillId="0" borderId="0" xfId="17" applyFont="1" applyFill="1" applyBorder="1" applyAlignment="1">
      <alignment horizontal="right" vertical="center"/>
    </xf>
    <xf numFmtId="38" fontId="3" fillId="2" borderId="5" xfId="17" applyFont="1" applyFill="1" applyBorder="1" applyAlignment="1" quotePrefix="1">
      <alignment horizontal="distributed" vertical="center"/>
    </xf>
    <xf numFmtId="38" fontId="3" fillId="2" borderId="6" xfId="17" applyFont="1" applyFill="1" applyBorder="1" applyAlignment="1" quotePrefix="1">
      <alignment horizontal="distributed" vertical="center"/>
    </xf>
    <xf numFmtId="38" fontId="3" fillId="2" borderId="7" xfId="17" applyFont="1" applyFill="1" applyBorder="1" applyAlignment="1" quotePrefix="1">
      <alignment horizontal="distributed" vertical="center"/>
    </xf>
    <xf numFmtId="49" fontId="3" fillId="2" borderId="6" xfId="17" applyNumberFormat="1" applyFont="1" applyFill="1" applyBorder="1" applyAlignment="1">
      <alignment horizontal="distributed" vertical="center" wrapText="1"/>
    </xf>
    <xf numFmtId="49" fontId="3" fillId="2" borderId="7" xfId="17" applyNumberFormat="1" applyFont="1" applyFill="1" applyBorder="1" applyAlignment="1" quotePrefix="1">
      <alignment horizontal="distributed" vertical="center" wrapText="1"/>
    </xf>
    <xf numFmtId="38" fontId="3" fillId="2" borderId="2" xfId="17" applyFont="1" applyFill="1" applyBorder="1" applyAlignment="1" quotePrefix="1">
      <alignment horizontal="distributed" vertical="center"/>
    </xf>
    <xf numFmtId="38" fontId="3" fillId="2" borderId="2" xfId="17" applyFont="1" applyFill="1" applyBorder="1" applyAlignment="1">
      <alignment horizontal="center" vertical="center"/>
    </xf>
    <xf numFmtId="38" fontId="3" fillId="2" borderId="5" xfId="17" applyFont="1" applyFill="1" applyBorder="1" applyAlignment="1">
      <alignment horizontal="center" vertical="center"/>
    </xf>
    <xf numFmtId="38" fontId="3" fillId="2" borderId="3" xfId="17" applyFont="1" applyFill="1" applyBorder="1" applyAlignment="1">
      <alignment horizontal="center" vertical="center"/>
    </xf>
    <xf numFmtId="38" fontId="3" fillId="2" borderId="3" xfId="17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 quotePrefix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" xfId="0" applyFont="1" applyFill="1" applyBorder="1" applyAlignment="1" quotePrefix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/>
    </xf>
    <xf numFmtId="0" fontId="3" fillId="2" borderId="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8" fontId="3" fillId="2" borderId="5" xfId="17" applyFont="1" applyFill="1" applyBorder="1" applyAlignment="1">
      <alignment horizontal="distributed" vertical="center"/>
    </xf>
    <xf numFmtId="38" fontId="3" fillId="2" borderId="3" xfId="17" applyFont="1" applyFill="1" applyBorder="1" applyAlignment="1">
      <alignment horizontal="distributed"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1" xfId="17" applyFont="1" applyFill="1" applyBorder="1" applyAlignment="1" quotePrefix="1">
      <alignment horizontal="distributed" vertical="center"/>
    </xf>
    <xf numFmtId="38" fontId="3" fillId="2" borderId="1" xfId="17" applyFont="1" applyFill="1" applyBorder="1" applyAlignment="1">
      <alignment horizontal="distributed" vertical="center"/>
    </xf>
    <xf numFmtId="38" fontId="3" fillId="2" borderId="8" xfId="17" applyFont="1" applyFill="1" applyBorder="1" applyAlignment="1">
      <alignment horizontal="distributed" vertical="center"/>
    </xf>
    <xf numFmtId="38" fontId="3" fillId="2" borderId="7" xfId="17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6" fillId="2" borderId="6" xfId="17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3" fillId="2" borderId="1" xfId="17" applyNumberFormat="1" applyFont="1" applyFill="1" applyBorder="1" applyAlignment="1">
      <alignment horizontal="center" vertical="center"/>
    </xf>
    <xf numFmtId="0" fontId="13" fillId="2" borderId="1" xfId="17" applyNumberFormat="1" applyFont="1" applyFill="1" applyBorder="1" applyAlignment="1">
      <alignment horizontal="center" vertical="center" wrapText="1"/>
    </xf>
    <xf numFmtId="38" fontId="3" fillId="2" borderId="9" xfId="17" applyFont="1" applyFill="1" applyBorder="1" applyAlignment="1">
      <alignment horizontal="center" vertical="center"/>
    </xf>
    <xf numFmtId="38" fontId="3" fillId="2" borderId="10" xfId="17" applyFont="1" applyFill="1" applyBorder="1" applyAlignment="1">
      <alignment horizontal="center" vertical="center"/>
    </xf>
    <xf numFmtId="38" fontId="3" fillId="2" borderId="11" xfId="17" applyFont="1" applyFill="1" applyBorder="1" applyAlignment="1">
      <alignment horizontal="center" vertical="center"/>
    </xf>
    <xf numFmtId="38" fontId="3" fillId="2" borderId="12" xfId="17" applyFont="1" applyFill="1" applyBorder="1" applyAlignment="1">
      <alignment horizontal="center" vertical="center"/>
    </xf>
    <xf numFmtId="38" fontId="3" fillId="2" borderId="2" xfId="17" applyFont="1" applyFill="1" applyBorder="1" applyAlignment="1" quotePrefix="1">
      <alignment horizontal="center" vertical="center"/>
    </xf>
    <xf numFmtId="38" fontId="3" fillId="2" borderId="5" xfId="17" applyFont="1" applyFill="1" applyBorder="1" applyAlignment="1" quotePrefix="1">
      <alignment horizontal="center" vertical="center"/>
    </xf>
    <xf numFmtId="38" fontId="3" fillId="2" borderId="3" xfId="17" applyFont="1" applyFill="1" applyBorder="1" applyAlignment="1" quotePrefix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 quotePrefix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3" fillId="2" borderId="9" xfId="17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3" fillId="2" borderId="6" xfId="17" applyFont="1" applyFill="1" applyBorder="1" applyAlignment="1" quotePrefix="1">
      <alignment horizontal="distributed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38" fontId="3" fillId="2" borderId="9" xfId="17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3" fillId="2" borderId="1" xfId="17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 quotePrefix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19" fillId="2" borderId="6" xfId="21" applyFont="1" applyFill="1" applyBorder="1" applyAlignment="1" applyProtection="1">
      <alignment horizontal="center" vertical="center" wrapText="1"/>
      <protection locked="0"/>
    </xf>
    <xf numFmtId="0" fontId="19" fillId="2" borderId="7" xfId="21" applyFont="1" applyFill="1" applyBorder="1" applyAlignment="1" applyProtection="1">
      <alignment horizontal="center" vertical="center" wrapText="1"/>
      <protection locked="0"/>
    </xf>
    <xf numFmtId="0" fontId="18" fillId="2" borderId="9" xfId="21" applyFont="1" applyFill="1" applyBorder="1" applyAlignment="1" applyProtection="1">
      <alignment horizontal="distributed" vertical="center" wrapText="1"/>
      <protection locked="0"/>
    </xf>
    <xf numFmtId="0" fontId="18" fillId="2" borderId="7" xfId="21" applyFont="1" applyFill="1" applyBorder="1" applyAlignment="1" applyProtection="1">
      <alignment horizontal="distributed" vertical="center"/>
      <protection locked="0"/>
    </xf>
    <xf numFmtId="0" fontId="5" fillId="2" borderId="9" xfId="21" applyFont="1" applyFill="1" applyBorder="1" applyAlignment="1" quotePrefix="1">
      <alignment horizontal="center" vertical="center" wrapText="1" shrinkToFit="1"/>
      <protection/>
    </xf>
    <xf numFmtId="0" fontId="5" fillId="2" borderId="11" xfId="21" applyFont="1" applyFill="1" applyBorder="1" applyAlignment="1">
      <alignment horizontal="center" vertical="center" wrapText="1" shrinkToFit="1"/>
      <protection/>
    </xf>
    <xf numFmtId="0" fontId="19" fillId="2" borderId="9" xfId="21" applyFont="1" applyFill="1" applyBorder="1" applyAlignment="1" applyProtection="1">
      <alignment vertical="center" wrapText="1"/>
      <protection locked="0"/>
    </xf>
    <xf numFmtId="0" fontId="19" fillId="2" borderId="11" xfId="21" applyFont="1" applyFill="1" applyBorder="1" applyAlignment="1" applyProtection="1">
      <alignment vertical="center"/>
      <protection locked="0"/>
    </xf>
    <xf numFmtId="0" fontId="19" fillId="2" borderId="9" xfId="21" applyFont="1" applyFill="1" applyBorder="1" applyAlignment="1" applyProtection="1">
      <alignment horizontal="distributed" vertical="center"/>
      <protection locked="0"/>
    </xf>
    <xf numFmtId="0" fontId="19" fillId="2" borderId="7" xfId="21" applyFont="1" applyFill="1" applyBorder="1" applyAlignment="1" applyProtection="1">
      <alignment horizontal="distributed" vertical="center"/>
      <protection locked="0"/>
    </xf>
    <xf numFmtId="0" fontId="19" fillId="2" borderId="9" xfId="21" applyFont="1" applyFill="1" applyBorder="1" applyAlignment="1" applyProtection="1">
      <alignment horizontal="distributed" vertical="center" wrapText="1"/>
      <protection locked="0"/>
    </xf>
    <xf numFmtId="0" fontId="21" fillId="2" borderId="6" xfId="21" applyFont="1" applyFill="1" applyBorder="1" applyAlignment="1" applyProtection="1">
      <alignment horizontal="distributed" vertical="center" wrapText="1"/>
      <protection locked="0"/>
    </xf>
    <xf numFmtId="0" fontId="21" fillId="2" borderId="7" xfId="21" applyFont="1" applyFill="1" applyBorder="1" applyAlignment="1" applyProtection="1">
      <alignment horizontal="distributed" vertical="center"/>
      <protection locked="0"/>
    </xf>
    <xf numFmtId="0" fontId="6" fillId="2" borderId="6" xfId="21" applyFont="1" applyFill="1" applyBorder="1" applyAlignment="1" quotePrefix="1">
      <alignment horizontal="center" vertical="center" wrapText="1"/>
      <protection/>
    </xf>
    <xf numFmtId="0" fontId="6" fillId="2" borderId="8" xfId="21" applyFont="1" applyFill="1" applyBorder="1" applyAlignment="1" quotePrefix="1">
      <alignment horizontal="center" vertical="center" wrapText="1"/>
      <protection/>
    </xf>
    <xf numFmtId="0" fontId="6" fillId="2" borderId="7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distributed" vertical="center"/>
      <protection/>
    </xf>
    <xf numFmtId="0" fontId="5" fillId="2" borderId="7" xfId="21" applyFont="1" applyFill="1" applyBorder="1" applyAlignment="1">
      <alignment horizontal="distributed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8" fillId="2" borderId="6" xfId="21" applyFont="1" applyFill="1" applyBorder="1" applyAlignment="1" quotePrefix="1">
      <alignment horizontal="distributed" vertical="center" wrapText="1"/>
      <protection/>
    </xf>
    <xf numFmtId="0" fontId="8" fillId="2" borderId="7" xfId="21" applyFont="1" applyFill="1" applyBorder="1" applyAlignment="1">
      <alignment horizontal="distributed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21" fillId="0" borderId="7" xfId="21" applyFont="1" applyBorder="1">
      <alignment vertical="center"/>
      <protection/>
    </xf>
    <xf numFmtId="0" fontId="5" fillId="2" borderId="9" xfId="0" applyFont="1" applyFill="1" applyBorder="1" applyAlignment="1" quotePrefix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3" fillId="2" borderId="6" xfId="21" applyFont="1" applyFill="1" applyBorder="1" applyAlignment="1" quotePrefix="1">
      <alignment horizontal="distributed" vertical="center"/>
      <protection/>
    </xf>
    <xf numFmtId="0" fontId="3" fillId="2" borderId="8" xfId="21" applyFont="1" applyFill="1" applyBorder="1" applyAlignment="1">
      <alignment horizontal="distributed" vertical="center"/>
      <protection/>
    </xf>
    <xf numFmtId="0" fontId="3" fillId="2" borderId="7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 quotePrefix="1">
      <alignment horizontal="distributed" vertical="center"/>
      <protection/>
    </xf>
    <xf numFmtId="0" fontId="3" fillId="2" borderId="3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 quotePrefix="1">
      <alignment horizontal="center" vertical="center"/>
      <protection/>
    </xf>
    <xf numFmtId="0" fontId="3" fillId="2" borderId="3" xfId="21" applyFont="1" applyFill="1" applyBorder="1" applyAlignment="1" quotePrefix="1">
      <alignment horizontal="center" vertical="center"/>
      <protection/>
    </xf>
    <xf numFmtId="0" fontId="3" fillId="2" borderId="5" xfId="21" applyFont="1" applyFill="1" applyBorder="1" applyAlignment="1">
      <alignment horizontal="distributed" vertical="center"/>
      <protection/>
    </xf>
    <xf numFmtId="0" fontId="5" fillId="2" borderId="6" xfId="21" applyFont="1" applyFill="1" applyBorder="1" applyAlignment="1" quotePrefix="1">
      <alignment horizontal="center" vertical="center" wrapText="1" shrinkToFit="1"/>
      <protection/>
    </xf>
    <xf numFmtId="0" fontId="5" fillId="2" borderId="7" xfId="21" applyFont="1" applyFill="1" applyBorder="1" applyAlignment="1">
      <alignment horizontal="center" vertical="center" wrapText="1" shrinkToFit="1"/>
      <protection/>
    </xf>
    <xf numFmtId="0" fontId="3" fillId="2" borderId="2" xfId="21" applyFont="1" applyFill="1" applyBorder="1" applyAlignment="1" quotePrefix="1">
      <alignment horizontal="center" vertical="center"/>
      <protection/>
    </xf>
    <xf numFmtId="0" fontId="3" fillId="2" borderId="5" xfId="21" applyFont="1" applyFill="1" applyBorder="1" applyAlignment="1" quotePrefix="1">
      <alignment horizontal="center" vertical="center"/>
      <protection/>
    </xf>
    <xf numFmtId="0" fontId="3" fillId="2" borderId="3" xfId="21" applyFont="1" applyFill="1" applyBorder="1" applyAlignment="1" quotePrefix="1">
      <alignment horizontal="center" vertical="center"/>
      <protection/>
    </xf>
    <xf numFmtId="0" fontId="5" fillId="2" borderId="9" xfId="0" applyFont="1" applyFill="1" applyBorder="1" applyAlignment="1">
      <alignment horizontal="distributed" vertical="center"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7" fillId="2" borderId="2" xfId="0" applyFont="1" applyFill="1" applyBorder="1" applyAlignment="1" quotePrefix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quotePrefix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産業別就職者数作業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du.pref.ibaraki.jp/Data\02&#21002;&#34892;&#29289;&#38306;&#20418;\01&#25945;&#32946;&#20415;&#35239;\&#65297;&#65305;&#24180;&#24230;\&#21407;&#31295;\&#20837;&#31295;&#12487;&#12540;&#12479;6-19\02-02%20&#19968;&#37096;&#20107;&#21209;&#32068;&#21512;&#25945;&#32946;&#22996;&#21729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8"/>
  <sheetViews>
    <sheetView tabSelected="1" zoomScale="75" zoomScaleNormal="75" workbookViewId="0" topLeftCell="A1">
      <selection activeCell="L11" sqref="L11"/>
    </sheetView>
  </sheetViews>
  <sheetFormatPr defaultColWidth="9.00390625" defaultRowHeight="13.5"/>
  <cols>
    <col min="1" max="14" width="10.625" style="20" customWidth="1"/>
    <col min="15" max="16384" width="9.00390625" style="20" customWidth="1"/>
  </cols>
  <sheetData>
    <row r="1" ht="24" customHeight="1">
      <c r="A1" s="86" t="s">
        <v>172</v>
      </c>
    </row>
    <row r="2" spans="13:14" ht="24" customHeight="1">
      <c r="M2" s="32"/>
      <c r="N2" s="87" t="s">
        <v>26</v>
      </c>
    </row>
    <row r="3" spans="1:14" ht="24" customHeight="1">
      <c r="A3" s="116" t="s">
        <v>121</v>
      </c>
      <c r="B3" s="118" t="s">
        <v>8</v>
      </c>
      <c r="C3" s="113"/>
      <c r="D3" s="113"/>
      <c r="E3" s="113"/>
      <c r="F3" s="122"/>
      <c r="G3" s="114" t="s">
        <v>5</v>
      </c>
      <c r="H3" s="119" t="s">
        <v>33</v>
      </c>
      <c r="I3" s="120"/>
      <c r="J3" s="121"/>
      <c r="K3" s="119" t="s">
        <v>34</v>
      </c>
      <c r="L3" s="120"/>
      <c r="M3" s="121"/>
      <c r="N3" s="114" t="s">
        <v>4</v>
      </c>
    </row>
    <row r="4" spans="1:14" ht="24" customHeight="1">
      <c r="A4" s="117"/>
      <c r="B4" s="22" t="s">
        <v>36</v>
      </c>
      <c r="C4" s="22" t="s">
        <v>40</v>
      </c>
      <c r="D4" s="22" t="s">
        <v>39</v>
      </c>
      <c r="E4" s="22" t="s">
        <v>38</v>
      </c>
      <c r="F4" s="22" t="s">
        <v>37</v>
      </c>
      <c r="G4" s="115"/>
      <c r="H4" s="22" t="s">
        <v>36</v>
      </c>
      <c r="I4" s="23" t="s">
        <v>11</v>
      </c>
      <c r="J4" s="23" t="s">
        <v>12</v>
      </c>
      <c r="K4" s="22" t="s">
        <v>36</v>
      </c>
      <c r="L4" s="23" t="s">
        <v>11</v>
      </c>
      <c r="M4" s="23" t="s">
        <v>12</v>
      </c>
      <c r="N4" s="115"/>
    </row>
    <row r="5" spans="1:14" ht="24" customHeight="1">
      <c r="A5" s="27" t="s">
        <v>173</v>
      </c>
      <c r="B5" s="7">
        <v>114</v>
      </c>
      <c r="C5" s="7">
        <v>4</v>
      </c>
      <c r="D5" s="7">
        <v>14</v>
      </c>
      <c r="E5" s="7">
        <v>68</v>
      </c>
      <c r="F5" s="7">
        <v>28</v>
      </c>
      <c r="G5" s="7">
        <v>1439</v>
      </c>
      <c r="H5" s="7">
        <v>50350</v>
      </c>
      <c r="I5" s="7">
        <v>24729</v>
      </c>
      <c r="J5" s="7">
        <v>25621</v>
      </c>
      <c r="K5" s="7">
        <v>3241</v>
      </c>
      <c r="L5" s="7">
        <v>1753</v>
      </c>
      <c r="M5" s="7">
        <v>1488</v>
      </c>
      <c r="N5" s="7">
        <v>729</v>
      </c>
    </row>
    <row r="6" spans="1:14" ht="24" customHeight="1">
      <c r="A6" s="27" t="s">
        <v>174</v>
      </c>
      <c r="B6" s="7">
        <v>122</v>
      </c>
      <c r="C6" s="7">
        <v>4</v>
      </c>
      <c r="D6" s="7">
        <v>15</v>
      </c>
      <c r="E6" s="7">
        <v>74</v>
      </c>
      <c r="F6" s="7">
        <v>29</v>
      </c>
      <c r="G6" s="7">
        <v>1520</v>
      </c>
      <c r="H6" s="7">
        <v>51557</v>
      </c>
      <c r="I6" s="7">
        <v>25268</v>
      </c>
      <c r="J6" s="7">
        <v>26289</v>
      </c>
      <c r="K6" s="7">
        <v>3389</v>
      </c>
      <c r="L6" s="7">
        <v>1813</v>
      </c>
      <c r="M6" s="7">
        <v>1576</v>
      </c>
      <c r="N6" s="7">
        <v>756</v>
      </c>
    </row>
    <row r="7" spans="1:14" ht="24" customHeight="1">
      <c r="A7" s="27" t="s">
        <v>176</v>
      </c>
      <c r="B7" s="7">
        <v>122</v>
      </c>
      <c r="C7" s="7">
        <v>4</v>
      </c>
      <c r="D7" s="7">
        <v>15</v>
      </c>
      <c r="E7" s="7">
        <v>74</v>
      </c>
      <c r="F7" s="7">
        <v>29</v>
      </c>
      <c r="G7" s="7">
        <v>1520</v>
      </c>
      <c r="H7" s="7">
        <v>51176</v>
      </c>
      <c r="I7" s="7">
        <v>25097</v>
      </c>
      <c r="J7" s="7">
        <v>26079</v>
      </c>
      <c r="K7" s="7">
        <v>3393</v>
      </c>
      <c r="L7" s="7">
        <v>1841</v>
      </c>
      <c r="M7" s="7">
        <v>1552</v>
      </c>
      <c r="N7" s="7">
        <v>759</v>
      </c>
    </row>
    <row r="8" spans="1:14" ht="24" customHeight="1">
      <c r="A8" s="27" t="s">
        <v>177</v>
      </c>
      <c r="B8" s="7">
        <v>117</v>
      </c>
      <c r="C8" s="7">
        <v>4</v>
      </c>
      <c r="D8" s="7">
        <v>15</v>
      </c>
      <c r="E8" s="7">
        <v>69</v>
      </c>
      <c r="F8" s="7">
        <v>29</v>
      </c>
      <c r="G8" s="7">
        <v>1541</v>
      </c>
      <c r="H8" s="7">
        <v>50574</v>
      </c>
      <c r="I8" s="7">
        <v>24861</v>
      </c>
      <c r="J8" s="7">
        <v>25713</v>
      </c>
      <c r="K8" s="7">
        <v>3438</v>
      </c>
      <c r="L8" s="7">
        <v>1842</v>
      </c>
      <c r="M8" s="7">
        <v>1596</v>
      </c>
      <c r="N8" s="7">
        <v>730</v>
      </c>
    </row>
    <row r="9" spans="1:14" ht="24" customHeight="1">
      <c r="A9" s="63" t="s">
        <v>178</v>
      </c>
      <c r="B9" s="43">
        <f>SUM(B11:B17)</f>
        <v>118</v>
      </c>
      <c r="C9" s="43">
        <f>SUM(C11:C17)</f>
        <v>4</v>
      </c>
      <c r="D9" s="43">
        <f>SUM(D11:D17)</f>
        <v>15</v>
      </c>
      <c r="E9" s="43">
        <f>SUM(E11:E17)</f>
        <v>69</v>
      </c>
      <c r="F9" s="43">
        <f>SUM(F11:F17)</f>
        <v>30</v>
      </c>
      <c r="G9" s="43">
        <v>1534</v>
      </c>
      <c r="H9" s="43">
        <v>49521</v>
      </c>
      <c r="I9" s="43">
        <v>24344</v>
      </c>
      <c r="J9" s="43">
        <v>25177</v>
      </c>
      <c r="K9" s="43">
        <v>3688</v>
      </c>
      <c r="L9" s="43">
        <v>2072</v>
      </c>
      <c r="M9" s="43">
        <v>1616</v>
      </c>
      <c r="N9" s="43">
        <v>957</v>
      </c>
    </row>
    <row r="10" spans="1:14" ht="24" customHeight="1">
      <c r="A10" s="30"/>
      <c r="B10" s="6"/>
      <c r="C10" s="6"/>
      <c r="D10" s="6"/>
      <c r="E10" s="6"/>
      <c r="F10" s="6"/>
      <c r="G10" s="6"/>
      <c r="H10" s="6"/>
      <c r="I10" s="6"/>
      <c r="J10" s="40"/>
      <c r="K10" s="6"/>
      <c r="L10" s="6"/>
      <c r="M10" s="6" t="s">
        <v>98</v>
      </c>
      <c r="N10" s="6"/>
    </row>
    <row r="11" spans="1:14" ht="24" customHeight="1">
      <c r="A11" s="23" t="s">
        <v>29</v>
      </c>
      <c r="B11" s="6">
        <v>36</v>
      </c>
      <c r="C11" s="6">
        <v>1</v>
      </c>
      <c r="D11" s="6">
        <v>0</v>
      </c>
      <c r="E11" s="6">
        <v>34</v>
      </c>
      <c r="F11" s="6">
        <v>1</v>
      </c>
      <c r="G11" s="6">
        <v>556</v>
      </c>
      <c r="H11" s="7">
        <v>15766</v>
      </c>
      <c r="I11" s="7">
        <v>8024</v>
      </c>
      <c r="J11" s="9">
        <v>7742</v>
      </c>
      <c r="K11" s="6">
        <v>819</v>
      </c>
      <c r="L11" s="6">
        <v>296</v>
      </c>
      <c r="M11" s="6">
        <v>523</v>
      </c>
      <c r="N11" s="6">
        <v>185</v>
      </c>
    </row>
    <row r="12" spans="1:14" ht="24" customHeight="1">
      <c r="A12" s="23" t="s">
        <v>30</v>
      </c>
      <c r="B12" s="6">
        <v>19</v>
      </c>
      <c r="C12" s="6">
        <v>1</v>
      </c>
      <c r="D12" s="6">
        <v>0</v>
      </c>
      <c r="E12" s="6">
        <v>16</v>
      </c>
      <c r="F12" s="6">
        <v>2</v>
      </c>
      <c r="G12" s="6">
        <v>251</v>
      </c>
      <c r="H12" s="6">
        <v>8110</v>
      </c>
      <c r="I12" s="6">
        <v>4192</v>
      </c>
      <c r="J12" s="6">
        <v>3918</v>
      </c>
      <c r="K12" s="6">
        <v>537</v>
      </c>
      <c r="L12" s="6">
        <v>327</v>
      </c>
      <c r="M12" s="6">
        <v>210</v>
      </c>
      <c r="N12" s="6">
        <v>56</v>
      </c>
    </row>
    <row r="13" spans="1:14" ht="24" customHeight="1">
      <c r="A13" s="23" t="s">
        <v>35</v>
      </c>
      <c r="B13" s="6">
        <v>15</v>
      </c>
      <c r="C13" s="6">
        <v>0</v>
      </c>
      <c r="D13" s="6">
        <v>8</v>
      </c>
      <c r="E13" s="6">
        <v>0</v>
      </c>
      <c r="F13" s="6">
        <v>7</v>
      </c>
      <c r="G13" s="6">
        <v>365</v>
      </c>
      <c r="H13" s="6">
        <v>13168</v>
      </c>
      <c r="I13" s="6">
        <v>6241</v>
      </c>
      <c r="J13" s="6">
        <v>6927</v>
      </c>
      <c r="K13" s="6">
        <v>885</v>
      </c>
      <c r="L13" s="6">
        <v>663</v>
      </c>
      <c r="M13" s="6">
        <v>222</v>
      </c>
      <c r="N13" s="6">
        <v>137</v>
      </c>
    </row>
    <row r="14" spans="1:14" ht="24" customHeight="1">
      <c r="A14" s="36" t="s">
        <v>135</v>
      </c>
      <c r="B14" s="6">
        <v>1</v>
      </c>
      <c r="C14" s="6">
        <v>0</v>
      </c>
      <c r="D14" s="6">
        <v>0</v>
      </c>
      <c r="E14" s="6">
        <v>0</v>
      </c>
      <c r="F14" s="6">
        <v>1</v>
      </c>
      <c r="G14" s="6">
        <v>4</v>
      </c>
      <c r="H14" s="6">
        <v>92</v>
      </c>
      <c r="I14" s="6">
        <v>38</v>
      </c>
      <c r="J14" s="6">
        <v>54</v>
      </c>
      <c r="K14" s="6">
        <v>14</v>
      </c>
      <c r="L14" s="6">
        <v>10</v>
      </c>
      <c r="M14" s="6">
        <v>4</v>
      </c>
      <c r="N14" s="6">
        <v>6</v>
      </c>
    </row>
    <row r="15" spans="1:14" ht="24" customHeight="1">
      <c r="A15" s="36" t="s">
        <v>118</v>
      </c>
      <c r="B15" s="6">
        <v>4</v>
      </c>
      <c r="C15" s="6">
        <v>1</v>
      </c>
      <c r="D15" s="6">
        <v>0</v>
      </c>
      <c r="E15" s="6">
        <v>0</v>
      </c>
      <c r="F15" s="6">
        <v>3</v>
      </c>
      <c r="G15" s="6">
        <v>0</v>
      </c>
      <c r="H15" s="6">
        <v>7389</v>
      </c>
      <c r="I15" s="6">
        <v>3194</v>
      </c>
      <c r="J15" s="6">
        <v>4195</v>
      </c>
      <c r="K15" s="7">
        <v>691</v>
      </c>
      <c r="L15" s="7">
        <v>592</v>
      </c>
      <c r="M15" s="7">
        <v>99</v>
      </c>
      <c r="N15" s="7">
        <v>378</v>
      </c>
    </row>
    <row r="16" spans="1:14" ht="24" customHeight="1">
      <c r="A16" s="23" t="s">
        <v>31</v>
      </c>
      <c r="B16" s="6">
        <v>36</v>
      </c>
      <c r="C16" s="6">
        <v>1</v>
      </c>
      <c r="D16" s="6">
        <v>0</v>
      </c>
      <c r="E16" s="6">
        <v>19</v>
      </c>
      <c r="F16" s="6">
        <v>16</v>
      </c>
      <c r="G16" s="6">
        <v>171</v>
      </c>
      <c r="H16" s="6">
        <v>4304</v>
      </c>
      <c r="I16" s="6">
        <v>2225</v>
      </c>
      <c r="J16" s="6">
        <v>2079</v>
      </c>
      <c r="K16" s="6">
        <v>266</v>
      </c>
      <c r="L16" s="6">
        <v>11</v>
      </c>
      <c r="M16" s="6">
        <v>255</v>
      </c>
      <c r="N16" s="6">
        <v>29</v>
      </c>
    </row>
    <row r="17" spans="1:14" ht="24" customHeight="1">
      <c r="A17" s="36" t="s">
        <v>136</v>
      </c>
      <c r="B17" s="6">
        <v>7</v>
      </c>
      <c r="C17" s="6">
        <v>0</v>
      </c>
      <c r="D17" s="6">
        <v>7</v>
      </c>
      <c r="E17" s="6">
        <v>0</v>
      </c>
      <c r="F17" s="6">
        <v>0</v>
      </c>
      <c r="G17" s="6">
        <v>187</v>
      </c>
      <c r="H17" s="6">
        <v>692</v>
      </c>
      <c r="I17" s="6">
        <v>430</v>
      </c>
      <c r="J17" s="6">
        <v>262</v>
      </c>
      <c r="K17" s="6">
        <v>476</v>
      </c>
      <c r="L17" s="6">
        <v>173</v>
      </c>
      <c r="M17" s="6">
        <v>303</v>
      </c>
      <c r="N17" s="6">
        <v>166</v>
      </c>
    </row>
    <row r="18" spans="1:14" s="88" customFormat="1" ht="22.5" customHeight="1">
      <c r="A18" s="82" t="s">
        <v>137</v>
      </c>
      <c r="N18" s="89" t="s">
        <v>0</v>
      </c>
    </row>
    <row r="19" s="88" customFormat="1" ht="22.5" customHeight="1"/>
  </sheetData>
  <mergeCells count="6">
    <mergeCell ref="K3:M3"/>
    <mergeCell ref="N3:N4"/>
    <mergeCell ref="A3:A4"/>
    <mergeCell ref="B3:F3"/>
    <mergeCell ref="G3:G4"/>
    <mergeCell ref="H3:J3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88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35"/>
  <sheetViews>
    <sheetView zoomScale="75" zoomScaleNormal="75" workbookViewId="0" topLeftCell="A1">
      <selection activeCell="W12" activeCellId="1" sqref="W26 W12"/>
    </sheetView>
  </sheetViews>
  <sheetFormatPr defaultColWidth="9.00390625" defaultRowHeight="13.5"/>
  <cols>
    <col min="1" max="1" width="12.625" style="1" customWidth="1"/>
    <col min="2" max="10" width="8.625" style="1" customWidth="1"/>
    <col min="11" max="12" width="9.625" style="1" customWidth="1"/>
    <col min="13" max="22" width="8.625" style="1" customWidth="1"/>
    <col min="23" max="23" width="10.625" style="1" customWidth="1"/>
    <col min="24" max="16384" width="9.00390625" style="1" customWidth="1"/>
  </cols>
  <sheetData>
    <row r="1" s="3" customFormat="1" ht="18" customHeight="1">
      <c r="A1" s="106" t="s">
        <v>220</v>
      </c>
    </row>
    <row r="2" spans="1:9" ht="18" customHeight="1">
      <c r="A2" s="3"/>
      <c r="I2" s="2"/>
    </row>
    <row r="3" ht="18" customHeight="1">
      <c r="A3" s="95" t="s">
        <v>209</v>
      </c>
    </row>
    <row r="4" spans="1:23" ht="24" customHeight="1">
      <c r="A4" s="127" t="s">
        <v>101</v>
      </c>
      <c r="B4" s="130" t="s">
        <v>82</v>
      </c>
      <c r="C4" s="254"/>
      <c r="D4" s="255"/>
      <c r="E4" s="198" t="s">
        <v>73</v>
      </c>
      <c r="F4" s="199"/>
      <c r="G4" s="199"/>
      <c r="H4" s="199"/>
      <c r="I4" s="199"/>
      <c r="J4" s="199"/>
      <c r="K4" s="199"/>
      <c r="L4" s="199"/>
      <c r="M4" s="199"/>
      <c r="N4" s="131"/>
      <c r="O4" s="230" t="s">
        <v>74</v>
      </c>
      <c r="P4" s="231"/>
      <c r="Q4" s="250" t="s">
        <v>28</v>
      </c>
      <c r="R4" s="251"/>
      <c r="S4" s="247" t="s">
        <v>113</v>
      </c>
      <c r="T4" s="231"/>
      <c r="U4" s="230" t="s">
        <v>86</v>
      </c>
      <c r="V4" s="231"/>
      <c r="W4" s="173" t="s">
        <v>114</v>
      </c>
    </row>
    <row r="5" spans="1:23" ht="24" customHeight="1">
      <c r="A5" s="128"/>
      <c r="B5" s="256"/>
      <c r="C5" s="257"/>
      <c r="D5" s="258"/>
      <c r="E5" s="170" t="s">
        <v>36</v>
      </c>
      <c r="F5" s="171"/>
      <c r="G5" s="170" t="s">
        <v>83</v>
      </c>
      <c r="H5" s="171"/>
      <c r="I5" s="170" t="s">
        <v>84</v>
      </c>
      <c r="J5" s="171"/>
      <c r="K5" s="259" t="s">
        <v>85</v>
      </c>
      <c r="L5" s="260"/>
      <c r="M5" s="261" t="s">
        <v>115</v>
      </c>
      <c r="N5" s="262"/>
      <c r="O5" s="232"/>
      <c r="P5" s="233"/>
      <c r="Q5" s="252"/>
      <c r="R5" s="253"/>
      <c r="S5" s="232"/>
      <c r="T5" s="233"/>
      <c r="U5" s="232"/>
      <c r="V5" s="233"/>
      <c r="W5" s="248"/>
    </row>
    <row r="6" spans="1:23" ht="24" customHeight="1">
      <c r="A6" s="129"/>
      <c r="B6" s="4" t="s">
        <v>10</v>
      </c>
      <c r="C6" s="4" t="s">
        <v>11</v>
      </c>
      <c r="D6" s="4" t="s">
        <v>12</v>
      </c>
      <c r="E6" s="4" t="s">
        <v>11</v>
      </c>
      <c r="F6" s="4" t="s">
        <v>12</v>
      </c>
      <c r="G6" s="4" t="s">
        <v>11</v>
      </c>
      <c r="H6" s="4" t="s">
        <v>12</v>
      </c>
      <c r="I6" s="4" t="s">
        <v>11</v>
      </c>
      <c r="J6" s="4" t="s">
        <v>12</v>
      </c>
      <c r="K6" s="4" t="s">
        <v>11</v>
      </c>
      <c r="L6" s="4" t="s">
        <v>12</v>
      </c>
      <c r="M6" s="4" t="s">
        <v>11</v>
      </c>
      <c r="N6" s="4" t="s">
        <v>12</v>
      </c>
      <c r="O6" s="4" t="s">
        <v>11</v>
      </c>
      <c r="P6" s="4" t="s">
        <v>12</v>
      </c>
      <c r="Q6" s="4" t="s">
        <v>11</v>
      </c>
      <c r="R6" s="4" t="s">
        <v>12</v>
      </c>
      <c r="S6" s="4" t="s">
        <v>11</v>
      </c>
      <c r="T6" s="4" t="s">
        <v>12</v>
      </c>
      <c r="U6" s="4" t="s">
        <v>11</v>
      </c>
      <c r="V6" s="4" t="s">
        <v>12</v>
      </c>
      <c r="W6" s="249"/>
    </row>
    <row r="7" spans="1:23" ht="24" customHeight="1">
      <c r="A7" s="5" t="s">
        <v>212</v>
      </c>
      <c r="B7" s="7">
        <v>4263</v>
      </c>
      <c r="C7" s="7">
        <v>1922</v>
      </c>
      <c r="D7" s="7">
        <v>2341</v>
      </c>
      <c r="E7" s="7">
        <v>1080</v>
      </c>
      <c r="F7" s="7">
        <v>1287</v>
      </c>
      <c r="G7" s="7">
        <v>1056</v>
      </c>
      <c r="H7" s="7">
        <v>1014</v>
      </c>
      <c r="I7" s="7">
        <v>22</v>
      </c>
      <c r="J7" s="7">
        <v>267</v>
      </c>
      <c r="K7" s="7">
        <v>2</v>
      </c>
      <c r="L7" s="7">
        <v>6</v>
      </c>
      <c r="M7" s="7">
        <v>0</v>
      </c>
      <c r="N7" s="7">
        <v>0</v>
      </c>
      <c r="O7" s="7">
        <v>171</v>
      </c>
      <c r="P7" s="7">
        <v>220</v>
      </c>
      <c r="Q7" s="7">
        <v>568</v>
      </c>
      <c r="R7" s="7">
        <v>655</v>
      </c>
      <c r="S7" s="7">
        <v>103</v>
      </c>
      <c r="T7" s="7">
        <v>179</v>
      </c>
      <c r="U7" s="7">
        <v>0</v>
      </c>
      <c r="V7" s="9">
        <v>0</v>
      </c>
      <c r="W7" s="7">
        <v>2</v>
      </c>
    </row>
    <row r="8" spans="1:23" ht="24" customHeight="1">
      <c r="A8" s="8" t="s">
        <v>221</v>
      </c>
      <c r="B8" s="7">
        <v>4284</v>
      </c>
      <c r="C8" s="7">
        <v>1993</v>
      </c>
      <c r="D8" s="7">
        <v>2291</v>
      </c>
      <c r="E8" s="7">
        <v>1100</v>
      </c>
      <c r="F8" s="7">
        <v>1409</v>
      </c>
      <c r="G8" s="7">
        <v>1078</v>
      </c>
      <c r="H8" s="7">
        <v>1120</v>
      </c>
      <c r="I8" s="7">
        <v>21</v>
      </c>
      <c r="J8" s="7">
        <v>257</v>
      </c>
      <c r="K8" s="7">
        <v>1</v>
      </c>
      <c r="L8" s="7">
        <v>32</v>
      </c>
      <c r="M8" s="7">
        <v>0</v>
      </c>
      <c r="N8" s="7">
        <v>0</v>
      </c>
      <c r="O8" s="7">
        <v>181</v>
      </c>
      <c r="P8" s="7">
        <v>200</v>
      </c>
      <c r="Q8" s="7">
        <v>594</v>
      </c>
      <c r="R8" s="7">
        <v>534</v>
      </c>
      <c r="S8" s="7">
        <v>117</v>
      </c>
      <c r="T8" s="7">
        <v>148</v>
      </c>
      <c r="U8" s="7">
        <v>1</v>
      </c>
      <c r="V8" s="9">
        <v>0</v>
      </c>
      <c r="W8" s="7">
        <v>1</v>
      </c>
    </row>
    <row r="9" spans="1:23" s="46" customFormat="1" ht="24" customHeight="1">
      <c r="A9" s="8" t="s">
        <v>222</v>
      </c>
      <c r="B9" s="7">
        <f>C9+D9</f>
        <v>4471</v>
      </c>
      <c r="C9" s="7">
        <v>2162</v>
      </c>
      <c r="D9" s="7">
        <v>2309</v>
      </c>
      <c r="E9" s="7">
        <v>1190</v>
      </c>
      <c r="F9" s="7">
        <v>1397</v>
      </c>
      <c r="G9" s="7">
        <v>1177</v>
      </c>
      <c r="H9" s="7">
        <v>1095</v>
      </c>
      <c r="I9" s="7">
        <v>11</v>
      </c>
      <c r="J9" s="7">
        <v>267</v>
      </c>
      <c r="K9" s="7">
        <v>2</v>
      </c>
      <c r="L9" s="7">
        <v>35</v>
      </c>
      <c r="M9" s="7">
        <v>0</v>
      </c>
      <c r="N9" s="7">
        <v>0</v>
      </c>
      <c r="O9" s="7">
        <v>242</v>
      </c>
      <c r="P9" s="7">
        <v>202</v>
      </c>
      <c r="Q9" s="7">
        <v>641</v>
      </c>
      <c r="R9" s="7">
        <v>602</v>
      </c>
      <c r="S9" s="7">
        <v>88</v>
      </c>
      <c r="T9" s="7">
        <v>108</v>
      </c>
      <c r="U9" s="7">
        <v>1</v>
      </c>
      <c r="V9" s="9">
        <v>0</v>
      </c>
      <c r="W9" s="7">
        <v>0</v>
      </c>
    </row>
    <row r="10" spans="1:23" ht="24" customHeight="1">
      <c r="A10" s="8" t="s">
        <v>215</v>
      </c>
      <c r="B10" s="7">
        <v>4488</v>
      </c>
      <c r="C10" s="7">
        <v>2160</v>
      </c>
      <c r="D10" s="7">
        <v>2328</v>
      </c>
      <c r="E10" s="7">
        <v>1318</v>
      </c>
      <c r="F10" s="7">
        <v>1501</v>
      </c>
      <c r="G10" s="7">
        <v>1304</v>
      </c>
      <c r="H10" s="7">
        <v>1224</v>
      </c>
      <c r="I10" s="7">
        <v>11</v>
      </c>
      <c r="J10" s="7">
        <v>244</v>
      </c>
      <c r="K10" s="7">
        <v>2</v>
      </c>
      <c r="L10" s="7">
        <v>33</v>
      </c>
      <c r="M10" s="7">
        <v>1</v>
      </c>
      <c r="N10" s="7">
        <v>0</v>
      </c>
      <c r="O10" s="7">
        <v>225</v>
      </c>
      <c r="P10" s="7">
        <v>183</v>
      </c>
      <c r="Q10" s="7">
        <v>527</v>
      </c>
      <c r="R10" s="7">
        <v>502</v>
      </c>
      <c r="S10" s="7">
        <v>90</v>
      </c>
      <c r="T10" s="7">
        <v>142</v>
      </c>
      <c r="U10" s="7">
        <v>0</v>
      </c>
      <c r="V10" s="7">
        <v>0</v>
      </c>
      <c r="W10" s="7">
        <v>3</v>
      </c>
    </row>
    <row r="11" spans="1:23" s="46" customFormat="1" ht="24" customHeight="1">
      <c r="A11" s="52" t="s">
        <v>223</v>
      </c>
      <c r="B11" s="43">
        <v>4272</v>
      </c>
      <c r="C11" s="43">
        <v>2047</v>
      </c>
      <c r="D11" s="43">
        <v>2225</v>
      </c>
      <c r="E11" s="43">
        <v>1242</v>
      </c>
      <c r="F11" s="43">
        <f>H11+J11+L11+N11</f>
        <v>1504</v>
      </c>
      <c r="G11" s="43">
        <v>1222</v>
      </c>
      <c r="H11" s="43">
        <v>1278</v>
      </c>
      <c r="I11" s="43">
        <v>19</v>
      </c>
      <c r="J11" s="43">
        <v>192</v>
      </c>
      <c r="K11" s="43">
        <v>0</v>
      </c>
      <c r="L11" s="43">
        <v>34</v>
      </c>
      <c r="M11" s="43">
        <v>1</v>
      </c>
      <c r="N11" s="43">
        <v>0</v>
      </c>
      <c r="O11" s="43">
        <v>228</v>
      </c>
      <c r="P11" s="43">
        <v>208</v>
      </c>
      <c r="Q11" s="43">
        <v>500</v>
      </c>
      <c r="R11" s="43">
        <v>399</v>
      </c>
      <c r="S11" s="43">
        <v>77</v>
      </c>
      <c r="T11" s="43">
        <v>114</v>
      </c>
      <c r="U11" s="43">
        <v>0</v>
      </c>
      <c r="V11" s="43">
        <v>0</v>
      </c>
      <c r="W11" s="43">
        <v>4</v>
      </c>
    </row>
    <row r="12" spans="1:23" ht="18" customHeight="1">
      <c r="A12" s="107" t="s">
        <v>227</v>
      </c>
      <c r="U12" s="11"/>
      <c r="V12" s="11"/>
      <c r="W12" s="112" t="s">
        <v>2</v>
      </c>
    </row>
    <row r="13" spans="1:23" s="98" customFormat="1" ht="18" customHeight="1">
      <c r="A13" s="108" t="s">
        <v>225</v>
      </c>
      <c r="U13" s="99"/>
      <c r="V13" s="99"/>
      <c r="W13" s="96"/>
    </row>
    <row r="14" spans="1:23" s="98" customFormat="1" ht="18" customHeight="1">
      <c r="A14" s="108" t="s">
        <v>226</v>
      </c>
      <c r="U14" s="99"/>
      <c r="V14" s="99"/>
      <c r="W14" s="96"/>
    </row>
    <row r="15" spans="21:23" s="98" customFormat="1" ht="18" customHeight="1">
      <c r="U15" s="99"/>
      <c r="V15" s="99"/>
      <c r="W15" s="96"/>
    </row>
    <row r="16" spans="21:23" ht="18" customHeight="1">
      <c r="U16" s="11"/>
      <c r="V16" s="11"/>
      <c r="W16" s="12"/>
    </row>
    <row r="17" spans="1:19" s="77" customFormat="1" ht="18" customHeight="1">
      <c r="A17" s="97" t="s">
        <v>224</v>
      </c>
      <c r="S17" s="78"/>
    </row>
    <row r="18" spans="1:23" s="77" customFormat="1" ht="26.25" customHeight="1">
      <c r="A18" s="234" t="s">
        <v>101</v>
      </c>
      <c r="B18" s="237" t="s">
        <v>87</v>
      </c>
      <c r="C18" s="238"/>
      <c r="D18" s="239" t="s">
        <v>229</v>
      </c>
      <c r="E18" s="240"/>
      <c r="F18" s="237" t="s">
        <v>230</v>
      </c>
      <c r="G18" s="241"/>
      <c r="H18" s="238"/>
      <c r="I18" s="244" t="s">
        <v>231</v>
      </c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6"/>
      <c r="W18" s="218" t="s">
        <v>97</v>
      </c>
    </row>
    <row r="19" spans="1:23" s="77" customFormat="1" ht="26.25" customHeight="1">
      <c r="A19" s="235"/>
      <c r="B19" s="221" t="s">
        <v>36</v>
      </c>
      <c r="C19" s="223" t="s">
        <v>141</v>
      </c>
      <c r="D19" s="223" t="s">
        <v>142</v>
      </c>
      <c r="E19" s="223" t="s">
        <v>143</v>
      </c>
      <c r="F19" s="221" t="s">
        <v>88</v>
      </c>
      <c r="G19" s="221" t="s">
        <v>89</v>
      </c>
      <c r="H19" s="221" t="s">
        <v>90</v>
      </c>
      <c r="I19" s="226" t="s">
        <v>92</v>
      </c>
      <c r="J19" s="228" t="s">
        <v>144</v>
      </c>
      <c r="K19" s="228" t="s">
        <v>145</v>
      </c>
      <c r="L19" s="228" t="s">
        <v>146</v>
      </c>
      <c r="M19" s="242" t="s">
        <v>93</v>
      </c>
      <c r="N19" s="205" t="s">
        <v>147</v>
      </c>
      <c r="O19" s="205" t="s">
        <v>148</v>
      </c>
      <c r="P19" s="211" t="s">
        <v>149</v>
      </c>
      <c r="Q19" s="213" t="s">
        <v>150</v>
      </c>
      <c r="R19" s="215" t="s">
        <v>151</v>
      </c>
      <c r="S19" s="216" t="s">
        <v>152</v>
      </c>
      <c r="T19" s="205" t="s">
        <v>153</v>
      </c>
      <c r="U19" s="207" t="s">
        <v>154</v>
      </c>
      <c r="V19" s="209" t="s">
        <v>91</v>
      </c>
      <c r="W19" s="219"/>
    </row>
    <row r="20" spans="1:23" s="77" customFormat="1" ht="26.25" customHeight="1">
      <c r="A20" s="236"/>
      <c r="B20" s="222"/>
      <c r="C20" s="224"/>
      <c r="D20" s="225"/>
      <c r="E20" s="224"/>
      <c r="F20" s="222"/>
      <c r="G20" s="222"/>
      <c r="H20" s="222"/>
      <c r="I20" s="227"/>
      <c r="J20" s="229"/>
      <c r="K20" s="224"/>
      <c r="L20" s="224"/>
      <c r="M20" s="243"/>
      <c r="N20" s="206"/>
      <c r="O20" s="206"/>
      <c r="P20" s="212"/>
      <c r="Q20" s="214"/>
      <c r="R20" s="214"/>
      <c r="S20" s="217"/>
      <c r="T20" s="206"/>
      <c r="U20" s="208"/>
      <c r="V20" s="210"/>
      <c r="W20" s="220"/>
    </row>
    <row r="21" spans="1:23" s="77" customFormat="1" ht="26.25" customHeight="1">
      <c r="A21" s="5" t="s">
        <v>212</v>
      </c>
      <c r="B21" s="7">
        <v>393</v>
      </c>
      <c r="C21" s="7">
        <v>29</v>
      </c>
      <c r="D21" s="7">
        <v>0</v>
      </c>
      <c r="E21" s="7">
        <v>0</v>
      </c>
      <c r="F21" s="7" t="s">
        <v>155</v>
      </c>
      <c r="G21" s="7">
        <v>23</v>
      </c>
      <c r="H21" s="7">
        <v>75</v>
      </c>
      <c r="I21" s="7">
        <v>24</v>
      </c>
      <c r="J21" s="7" t="s">
        <v>155</v>
      </c>
      <c r="K21" s="7">
        <v>11</v>
      </c>
      <c r="L21" s="7">
        <v>71</v>
      </c>
      <c r="M21" s="7">
        <v>2</v>
      </c>
      <c r="N21" s="7">
        <v>1</v>
      </c>
      <c r="O21" s="7" t="s">
        <v>155</v>
      </c>
      <c r="P21" s="7">
        <v>11</v>
      </c>
      <c r="Q21" s="7" t="s">
        <v>155</v>
      </c>
      <c r="R21" s="7" t="s">
        <v>155</v>
      </c>
      <c r="S21" s="7">
        <v>36</v>
      </c>
      <c r="T21" s="7">
        <v>4</v>
      </c>
      <c r="U21" s="7">
        <v>85</v>
      </c>
      <c r="V21" s="7">
        <v>38</v>
      </c>
      <c r="W21" s="7">
        <v>12</v>
      </c>
    </row>
    <row r="22" spans="1:23" s="77" customFormat="1" ht="26.25" customHeight="1">
      <c r="A22" s="8" t="s">
        <v>221</v>
      </c>
      <c r="B22" s="7">
        <v>382</v>
      </c>
      <c r="C22" s="7">
        <v>17</v>
      </c>
      <c r="D22" s="7">
        <v>1</v>
      </c>
      <c r="E22" s="7">
        <v>2</v>
      </c>
      <c r="F22" s="7" t="s">
        <v>155</v>
      </c>
      <c r="G22" s="7">
        <v>26</v>
      </c>
      <c r="H22" s="7">
        <v>127</v>
      </c>
      <c r="I22" s="7">
        <v>17</v>
      </c>
      <c r="J22" s="7">
        <v>3</v>
      </c>
      <c r="K22" s="7">
        <v>9</v>
      </c>
      <c r="L22" s="7">
        <v>79</v>
      </c>
      <c r="M22" s="7">
        <v>2</v>
      </c>
      <c r="N22" s="7" t="s">
        <v>155</v>
      </c>
      <c r="O22" s="7" t="s">
        <v>155</v>
      </c>
      <c r="P22" s="7">
        <v>6</v>
      </c>
      <c r="Q22" s="7" t="s">
        <v>155</v>
      </c>
      <c r="R22" s="7">
        <v>1</v>
      </c>
      <c r="S22" s="7">
        <v>23</v>
      </c>
      <c r="T22" s="7">
        <v>2</v>
      </c>
      <c r="U22" s="7">
        <v>72</v>
      </c>
      <c r="V22" s="7">
        <v>10</v>
      </c>
      <c r="W22" s="7">
        <v>2</v>
      </c>
    </row>
    <row r="23" spans="1:23" s="79" customFormat="1" ht="26.25" customHeight="1">
      <c r="A23" s="8" t="s">
        <v>222</v>
      </c>
      <c r="B23" s="7">
        <v>444</v>
      </c>
      <c r="C23" s="7">
        <v>50</v>
      </c>
      <c r="D23" s="7">
        <v>2</v>
      </c>
      <c r="E23" s="7">
        <v>0</v>
      </c>
      <c r="F23" s="7" t="s">
        <v>155</v>
      </c>
      <c r="G23" s="7">
        <v>23</v>
      </c>
      <c r="H23" s="7">
        <v>142</v>
      </c>
      <c r="I23" s="7">
        <v>35</v>
      </c>
      <c r="J23" s="7">
        <v>2</v>
      </c>
      <c r="K23" s="7">
        <v>11</v>
      </c>
      <c r="L23" s="7">
        <v>69</v>
      </c>
      <c r="M23" s="7">
        <v>4</v>
      </c>
      <c r="N23" s="7">
        <v>1</v>
      </c>
      <c r="O23" s="7" t="s">
        <v>155</v>
      </c>
      <c r="P23" s="7">
        <v>18</v>
      </c>
      <c r="Q23" s="7" t="s">
        <v>155</v>
      </c>
      <c r="R23" s="7" t="s">
        <v>155</v>
      </c>
      <c r="S23" s="7">
        <v>26</v>
      </c>
      <c r="T23" s="7">
        <v>10</v>
      </c>
      <c r="U23" s="7">
        <v>60</v>
      </c>
      <c r="V23" s="7">
        <v>36</v>
      </c>
      <c r="W23" s="7">
        <v>5</v>
      </c>
    </row>
    <row r="24" spans="1:23" s="77" customFormat="1" ht="26.25" customHeight="1">
      <c r="A24" s="8" t="s">
        <v>215</v>
      </c>
      <c r="B24" s="7">
        <v>411</v>
      </c>
      <c r="C24" s="7">
        <v>70</v>
      </c>
      <c r="D24" s="7">
        <v>1</v>
      </c>
      <c r="E24" s="7" t="s">
        <v>155</v>
      </c>
      <c r="F24" s="7">
        <v>2</v>
      </c>
      <c r="G24" s="7">
        <v>21</v>
      </c>
      <c r="H24" s="7">
        <v>134</v>
      </c>
      <c r="I24" s="7">
        <v>14</v>
      </c>
      <c r="J24" s="7">
        <v>4</v>
      </c>
      <c r="K24" s="7">
        <v>19</v>
      </c>
      <c r="L24" s="7">
        <v>64</v>
      </c>
      <c r="M24" s="7">
        <v>1</v>
      </c>
      <c r="N24" s="7" t="s">
        <v>155</v>
      </c>
      <c r="O24" s="7" t="s">
        <v>155</v>
      </c>
      <c r="P24" s="7">
        <v>11</v>
      </c>
      <c r="Q24" s="7" t="s">
        <v>155</v>
      </c>
      <c r="R24" s="7">
        <v>1</v>
      </c>
      <c r="S24" s="7">
        <v>24</v>
      </c>
      <c r="T24" s="7">
        <v>8</v>
      </c>
      <c r="U24" s="7">
        <v>65</v>
      </c>
      <c r="V24" s="7">
        <v>33</v>
      </c>
      <c r="W24" s="7">
        <v>9</v>
      </c>
    </row>
    <row r="25" spans="1:23" s="79" customFormat="1" ht="26.25" customHeight="1">
      <c r="A25" s="52" t="s">
        <v>223</v>
      </c>
      <c r="B25" s="43">
        <v>440</v>
      </c>
      <c r="C25" s="43">
        <v>53</v>
      </c>
      <c r="D25" s="43">
        <v>1</v>
      </c>
      <c r="E25" s="43" t="s">
        <v>156</v>
      </c>
      <c r="F25" s="43" t="s">
        <v>156</v>
      </c>
      <c r="G25" s="43">
        <v>21</v>
      </c>
      <c r="H25" s="43">
        <v>144</v>
      </c>
      <c r="I25" s="43">
        <v>16</v>
      </c>
      <c r="J25" s="43">
        <v>19</v>
      </c>
      <c r="K25" s="43">
        <v>24</v>
      </c>
      <c r="L25" s="43">
        <v>68</v>
      </c>
      <c r="M25" s="43">
        <v>4</v>
      </c>
      <c r="N25" s="43" t="s">
        <v>156</v>
      </c>
      <c r="O25" s="43">
        <v>8</v>
      </c>
      <c r="P25" s="43">
        <v>20</v>
      </c>
      <c r="Q25" s="43">
        <v>6</v>
      </c>
      <c r="R25" s="43" t="s">
        <v>156</v>
      </c>
      <c r="S25" s="43">
        <v>18</v>
      </c>
      <c r="T25" s="43">
        <v>8</v>
      </c>
      <c r="U25" s="43">
        <v>25</v>
      </c>
      <c r="V25" s="43">
        <v>54</v>
      </c>
      <c r="W25" s="43">
        <v>4</v>
      </c>
    </row>
    <row r="26" spans="1:23" s="77" customFormat="1" ht="15" customHeight="1">
      <c r="A26" s="109" t="s">
        <v>228</v>
      </c>
      <c r="O26" s="11"/>
      <c r="P26" s="11"/>
      <c r="W26" s="112" t="s">
        <v>2</v>
      </c>
    </row>
    <row r="27" spans="1:23" s="100" customFormat="1" ht="17.25" customHeight="1">
      <c r="A27" s="110" t="s">
        <v>232</v>
      </c>
      <c r="U27" s="99"/>
      <c r="V27" s="99"/>
      <c r="W27" s="96"/>
    </row>
    <row r="28" s="101" customFormat="1" ht="17.25" customHeight="1">
      <c r="A28" s="111" t="s">
        <v>233</v>
      </c>
    </row>
    <row r="29" spans="1:2" s="101" customFormat="1" ht="17.25" customHeight="1">
      <c r="A29" s="111" t="s">
        <v>234</v>
      </c>
      <c r="B29" s="102"/>
    </row>
    <row r="30" spans="1:2" s="101" customFormat="1" ht="17.25" customHeight="1">
      <c r="A30" s="111" t="s">
        <v>235</v>
      </c>
      <c r="B30" s="102"/>
    </row>
    <row r="31" spans="1:9" s="101" customFormat="1" ht="17.25" customHeight="1">
      <c r="A31" s="111" t="s">
        <v>236</v>
      </c>
      <c r="B31" s="103"/>
      <c r="D31" s="104"/>
      <c r="I31" s="105"/>
    </row>
    <row r="32" spans="1:4" s="101" customFormat="1" ht="17.25" customHeight="1">
      <c r="A32" s="111" t="s">
        <v>237</v>
      </c>
      <c r="B32" s="103"/>
      <c r="D32" s="104"/>
    </row>
    <row r="33" spans="1:4" s="101" customFormat="1" ht="17.25" customHeight="1">
      <c r="A33" s="111" t="s">
        <v>238</v>
      </c>
      <c r="B33" s="103"/>
      <c r="D33" s="104"/>
    </row>
    <row r="34" spans="2:4" s="101" customFormat="1" ht="17.25" customHeight="1">
      <c r="B34" s="103"/>
      <c r="D34" s="104"/>
    </row>
    <row r="35" ht="15" customHeight="1">
      <c r="I35" s="10"/>
    </row>
  </sheetData>
  <mergeCells count="40">
    <mergeCell ref="K19:K20"/>
    <mergeCell ref="A4:A6"/>
    <mergeCell ref="B4:D5"/>
    <mergeCell ref="E5:F5"/>
    <mergeCell ref="G5:H5"/>
    <mergeCell ref="E4:N4"/>
    <mergeCell ref="K5:L5"/>
    <mergeCell ref="M5:N5"/>
    <mergeCell ref="I5:J5"/>
    <mergeCell ref="S4:T5"/>
    <mergeCell ref="U4:V5"/>
    <mergeCell ref="W4:W6"/>
    <mergeCell ref="Q4:R5"/>
    <mergeCell ref="O4:P5"/>
    <mergeCell ref="A18:A20"/>
    <mergeCell ref="B18:C18"/>
    <mergeCell ref="D18:E18"/>
    <mergeCell ref="F18:H18"/>
    <mergeCell ref="L19:L20"/>
    <mergeCell ref="M19:M20"/>
    <mergeCell ref="N19:N20"/>
    <mergeCell ref="O19:O20"/>
    <mergeCell ref="I18:V18"/>
    <mergeCell ref="W18:W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T19:T20"/>
    <mergeCell ref="U19:U20"/>
    <mergeCell ref="V19:V20"/>
    <mergeCell ref="P19:P20"/>
    <mergeCell ref="Q19:Q20"/>
    <mergeCell ref="R19:R20"/>
    <mergeCell ref="S19:S20"/>
  </mergeCells>
  <printOptions horizontalCentered="1"/>
  <pageMargins left="0.9055118110236221" right="0.6299212598425197" top="1.31" bottom="0.8267716535433072" header="0.78" footer="0.5118110236220472"/>
  <pageSetup fitToHeight="1" fitToWidth="1" horizontalDpi="600" verticalDpi="600" orientation="landscape" paperSize="8" scale="94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11"/>
  <sheetViews>
    <sheetView zoomScale="75" zoomScaleNormal="75" workbookViewId="0" topLeftCell="A1">
      <selection activeCell="F19" sqref="F19"/>
    </sheetView>
  </sheetViews>
  <sheetFormatPr defaultColWidth="9.00390625" defaultRowHeight="13.5"/>
  <cols>
    <col min="1" max="1" width="10.625" style="1" customWidth="1"/>
    <col min="2" max="6" width="7.625" style="1" customWidth="1"/>
    <col min="7" max="8" width="8.00390625" style="1" customWidth="1"/>
    <col min="9" max="9" width="9.50390625" style="1" bestFit="1" customWidth="1"/>
    <col min="10" max="23" width="7.625" style="1" customWidth="1"/>
    <col min="24" max="16384" width="9.00390625" style="1" customWidth="1"/>
  </cols>
  <sheetData>
    <row r="1" spans="1:21" ht="24" customHeight="1">
      <c r="A1" s="81" t="s">
        <v>157</v>
      </c>
      <c r="S1" s="10"/>
      <c r="U1" s="25"/>
    </row>
    <row r="2" spans="18:23" ht="24" customHeight="1">
      <c r="R2" s="10"/>
      <c r="W2" s="85" t="s">
        <v>16</v>
      </c>
    </row>
    <row r="3" spans="1:23" ht="24" customHeight="1">
      <c r="A3" s="127" t="s">
        <v>41</v>
      </c>
      <c r="B3" s="134" t="s">
        <v>3</v>
      </c>
      <c r="C3" s="135"/>
      <c r="D3" s="135"/>
      <c r="E3" s="135"/>
      <c r="F3" s="135"/>
      <c r="G3" s="130" t="s">
        <v>42</v>
      </c>
      <c r="H3" s="131"/>
      <c r="I3" s="125" t="s">
        <v>32</v>
      </c>
      <c r="J3" s="125"/>
      <c r="K3" s="125"/>
      <c r="L3" s="125"/>
      <c r="M3" s="125"/>
      <c r="N3" s="125"/>
      <c r="O3" s="125"/>
      <c r="P3" s="125"/>
      <c r="Q3" s="125"/>
      <c r="R3" s="125" t="s">
        <v>15</v>
      </c>
      <c r="S3" s="125"/>
      <c r="T3" s="125"/>
      <c r="U3" s="125"/>
      <c r="V3" s="125"/>
      <c r="W3" s="125" t="s">
        <v>4</v>
      </c>
    </row>
    <row r="4" spans="1:23" ht="24" customHeight="1">
      <c r="A4" s="128"/>
      <c r="B4" s="128" t="s">
        <v>10</v>
      </c>
      <c r="C4" s="128" t="s">
        <v>108</v>
      </c>
      <c r="D4" s="128" t="s">
        <v>117</v>
      </c>
      <c r="E4" s="128" t="s">
        <v>116</v>
      </c>
      <c r="F4" s="128" t="s">
        <v>107</v>
      </c>
      <c r="G4" s="125" t="s">
        <v>10</v>
      </c>
      <c r="H4" s="132" t="s">
        <v>123</v>
      </c>
      <c r="I4" s="125" t="s">
        <v>10</v>
      </c>
      <c r="J4" s="125" t="s">
        <v>11</v>
      </c>
      <c r="K4" s="126" t="s">
        <v>12</v>
      </c>
      <c r="L4" s="123" t="s">
        <v>166</v>
      </c>
      <c r="M4" s="123" t="s">
        <v>167</v>
      </c>
      <c r="N4" s="123" t="s">
        <v>168</v>
      </c>
      <c r="O4" s="123" t="s">
        <v>169</v>
      </c>
      <c r="P4" s="123" t="s">
        <v>170</v>
      </c>
      <c r="Q4" s="123" t="s">
        <v>171</v>
      </c>
      <c r="R4" s="125" t="s">
        <v>10</v>
      </c>
      <c r="S4" s="123" t="s">
        <v>44</v>
      </c>
      <c r="T4" s="124"/>
      <c r="U4" s="123" t="s">
        <v>45</v>
      </c>
      <c r="V4" s="124"/>
      <c r="W4" s="125"/>
    </row>
    <row r="5" spans="1:23" ht="24" customHeight="1">
      <c r="A5" s="129"/>
      <c r="B5" s="136"/>
      <c r="C5" s="136"/>
      <c r="D5" s="136"/>
      <c r="E5" s="136"/>
      <c r="F5" s="136"/>
      <c r="G5" s="125"/>
      <c r="H5" s="133"/>
      <c r="I5" s="125"/>
      <c r="J5" s="125"/>
      <c r="K5" s="126"/>
      <c r="L5" s="124"/>
      <c r="M5" s="124"/>
      <c r="N5" s="124"/>
      <c r="O5" s="124"/>
      <c r="P5" s="124"/>
      <c r="Q5" s="124"/>
      <c r="R5" s="125"/>
      <c r="S5" s="39" t="s">
        <v>11</v>
      </c>
      <c r="T5" s="4" t="s">
        <v>12</v>
      </c>
      <c r="U5" s="39" t="s">
        <v>11</v>
      </c>
      <c r="V5" s="4" t="s">
        <v>12</v>
      </c>
      <c r="W5" s="125"/>
    </row>
    <row r="6" spans="1:23" ht="24" customHeight="1">
      <c r="A6" s="27" t="s">
        <v>159</v>
      </c>
      <c r="B6" s="7">
        <v>33</v>
      </c>
      <c r="C6" s="7">
        <v>1</v>
      </c>
      <c r="D6" s="7">
        <v>0</v>
      </c>
      <c r="E6" s="7">
        <v>31</v>
      </c>
      <c r="F6" s="7">
        <v>1</v>
      </c>
      <c r="G6" s="7">
        <v>509</v>
      </c>
      <c r="H6" s="7">
        <v>29</v>
      </c>
      <c r="I6" s="7">
        <v>14993</v>
      </c>
      <c r="J6" s="7">
        <v>7702</v>
      </c>
      <c r="K6" s="9">
        <v>7291</v>
      </c>
      <c r="L6" s="7">
        <v>2648</v>
      </c>
      <c r="M6" s="7">
        <v>2499</v>
      </c>
      <c r="N6" s="7">
        <v>2385</v>
      </c>
      <c r="O6" s="7">
        <v>2518</v>
      </c>
      <c r="P6" s="7">
        <v>2454</v>
      </c>
      <c r="Q6" s="7">
        <v>2489</v>
      </c>
      <c r="R6" s="7">
        <v>778</v>
      </c>
      <c r="S6" s="7">
        <v>257</v>
      </c>
      <c r="T6" s="7">
        <v>498</v>
      </c>
      <c r="U6" s="7">
        <v>8</v>
      </c>
      <c r="V6" s="7">
        <v>15</v>
      </c>
      <c r="W6" s="7">
        <v>167</v>
      </c>
    </row>
    <row r="7" spans="1:23" ht="24" customHeight="1">
      <c r="A7" s="28" t="s">
        <v>160</v>
      </c>
      <c r="B7" s="7">
        <v>36</v>
      </c>
      <c r="C7" s="7">
        <v>1</v>
      </c>
      <c r="D7" s="7">
        <v>0</v>
      </c>
      <c r="E7" s="7">
        <v>34</v>
      </c>
      <c r="F7" s="7">
        <v>1</v>
      </c>
      <c r="G7" s="7">
        <v>542</v>
      </c>
      <c r="H7" s="7">
        <v>35</v>
      </c>
      <c r="I7" s="7">
        <v>15730</v>
      </c>
      <c r="J7" s="7">
        <v>8034</v>
      </c>
      <c r="K7" s="9">
        <v>7696</v>
      </c>
      <c r="L7" s="7">
        <v>2621</v>
      </c>
      <c r="M7" s="7">
        <v>2766</v>
      </c>
      <c r="N7" s="7">
        <v>2630</v>
      </c>
      <c r="O7" s="7">
        <v>2513</v>
      </c>
      <c r="P7" s="7">
        <v>2617</v>
      </c>
      <c r="Q7" s="7">
        <v>2583</v>
      </c>
      <c r="R7" s="7">
        <v>850</v>
      </c>
      <c r="S7" s="7">
        <v>286</v>
      </c>
      <c r="T7" s="7">
        <v>530</v>
      </c>
      <c r="U7" s="7">
        <v>15</v>
      </c>
      <c r="V7" s="7">
        <v>19</v>
      </c>
      <c r="W7" s="7">
        <v>193</v>
      </c>
    </row>
    <row r="8" spans="1:23" ht="24" customHeight="1">
      <c r="A8" s="27" t="s">
        <v>161</v>
      </c>
      <c r="B8" s="7">
        <v>36</v>
      </c>
      <c r="C8" s="7">
        <v>1</v>
      </c>
      <c r="D8" s="7">
        <v>0</v>
      </c>
      <c r="E8" s="7">
        <v>34</v>
      </c>
      <c r="F8" s="7">
        <v>1</v>
      </c>
      <c r="G8" s="7">
        <v>540</v>
      </c>
      <c r="H8" s="7">
        <v>34</v>
      </c>
      <c r="I8" s="7">
        <v>15775</v>
      </c>
      <c r="J8" s="7">
        <v>8023</v>
      </c>
      <c r="K8" s="9">
        <v>7752</v>
      </c>
      <c r="L8" s="7">
        <v>2620</v>
      </c>
      <c r="M8" s="7">
        <v>2638</v>
      </c>
      <c r="N8" s="7">
        <v>2750</v>
      </c>
      <c r="O8" s="7">
        <v>2640</v>
      </c>
      <c r="P8" s="7">
        <v>2504</v>
      </c>
      <c r="Q8" s="7">
        <v>2623</v>
      </c>
      <c r="R8" s="7">
        <v>829</v>
      </c>
      <c r="S8" s="7">
        <v>291</v>
      </c>
      <c r="T8" s="7">
        <v>507</v>
      </c>
      <c r="U8" s="7">
        <v>11</v>
      </c>
      <c r="V8" s="7">
        <v>20</v>
      </c>
      <c r="W8" s="7">
        <v>201</v>
      </c>
    </row>
    <row r="9" spans="1:23" ht="24" customHeight="1">
      <c r="A9" s="27" t="s">
        <v>163</v>
      </c>
      <c r="B9" s="7">
        <v>36</v>
      </c>
      <c r="C9" s="7">
        <v>1</v>
      </c>
      <c r="D9" s="7">
        <v>0</v>
      </c>
      <c r="E9" s="7">
        <v>34</v>
      </c>
      <c r="F9" s="7">
        <v>1</v>
      </c>
      <c r="G9" s="7">
        <v>554</v>
      </c>
      <c r="H9" s="7">
        <v>39</v>
      </c>
      <c r="I9" s="7">
        <v>15805</v>
      </c>
      <c r="J9" s="7">
        <v>8064</v>
      </c>
      <c r="K9" s="9">
        <v>7741</v>
      </c>
      <c r="L9" s="7">
        <v>2661</v>
      </c>
      <c r="M9" s="7">
        <v>2612</v>
      </c>
      <c r="N9" s="7">
        <v>2642</v>
      </c>
      <c r="O9" s="7">
        <v>2752</v>
      </c>
      <c r="P9" s="7">
        <v>2636</v>
      </c>
      <c r="Q9" s="7">
        <v>2502</v>
      </c>
      <c r="R9" s="7">
        <v>856</v>
      </c>
      <c r="S9" s="7">
        <v>296</v>
      </c>
      <c r="T9" s="7">
        <v>524</v>
      </c>
      <c r="U9" s="7">
        <v>11</v>
      </c>
      <c r="V9" s="7">
        <v>25</v>
      </c>
      <c r="W9" s="7">
        <v>190</v>
      </c>
    </row>
    <row r="10" spans="1:23" s="46" customFormat="1" ht="24" customHeight="1">
      <c r="A10" s="51" t="s">
        <v>165</v>
      </c>
      <c r="B10" s="43">
        <v>36</v>
      </c>
      <c r="C10" s="43">
        <v>1</v>
      </c>
      <c r="D10" s="43">
        <v>0</v>
      </c>
      <c r="E10" s="43">
        <v>34</v>
      </c>
      <c r="F10" s="43">
        <v>1</v>
      </c>
      <c r="G10" s="43">
        <v>556</v>
      </c>
      <c r="H10" s="43">
        <v>43</v>
      </c>
      <c r="I10" s="43">
        <v>15766</v>
      </c>
      <c r="J10" s="43">
        <v>8024</v>
      </c>
      <c r="K10" s="45">
        <v>7742</v>
      </c>
      <c r="L10" s="43">
        <v>2516</v>
      </c>
      <c r="M10" s="43">
        <v>2643</v>
      </c>
      <c r="N10" s="43">
        <v>2592</v>
      </c>
      <c r="O10" s="43">
        <v>2643</v>
      </c>
      <c r="P10" s="43">
        <v>2732</v>
      </c>
      <c r="Q10" s="43">
        <v>2640</v>
      </c>
      <c r="R10" s="43">
        <v>865</v>
      </c>
      <c r="S10" s="43">
        <v>296</v>
      </c>
      <c r="T10" s="43">
        <v>523</v>
      </c>
      <c r="U10" s="43">
        <v>14</v>
      </c>
      <c r="V10" s="43">
        <v>32</v>
      </c>
      <c r="W10" s="43">
        <v>185</v>
      </c>
    </row>
    <row r="11" spans="1:23" s="83" customFormat="1" ht="18" customHeight="1">
      <c r="A11" s="82" t="s">
        <v>158</v>
      </c>
      <c r="U11" s="84"/>
      <c r="V11" s="84"/>
      <c r="W11" s="84" t="s">
        <v>0</v>
      </c>
    </row>
  </sheetData>
  <mergeCells count="25">
    <mergeCell ref="I4:I5"/>
    <mergeCell ref="I3:Q3"/>
    <mergeCell ref="Q4:Q5"/>
    <mergeCell ref="W3:W5"/>
    <mergeCell ref="R4:R5"/>
    <mergeCell ref="S4:T4"/>
    <mergeCell ref="U4:V4"/>
    <mergeCell ref="R3:V3"/>
    <mergeCell ref="N4:N5"/>
    <mergeCell ref="O4:O5"/>
    <mergeCell ref="A3:A5"/>
    <mergeCell ref="G4:G5"/>
    <mergeCell ref="G3:H3"/>
    <mergeCell ref="H4:H5"/>
    <mergeCell ref="B3:F3"/>
    <mergeCell ref="B4:B5"/>
    <mergeCell ref="C4:C5"/>
    <mergeCell ref="D4:D5"/>
    <mergeCell ref="F4:F5"/>
    <mergeCell ref="E4:E5"/>
    <mergeCell ref="P4:P5"/>
    <mergeCell ref="J4:J5"/>
    <mergeCell ref="K4:K5"/>
    <mergeCell ref="L4:L5"/>
    <mergeCell ref="M4:M5"/>
  </mergeCells>
  <printOptions horizontalCentered="1"/>
  <pageMargins left="0.6692913385826772" right="0.6299212598425197" top="2.78" bottom="0.8267716535433072" header="0.5118110236220472" footer="0.5118110236220472"/>
  <pageSetup fitToHeight="1" fitToWidth="1" horizontalDpi="600" verticalDpi="600" orientation="landscape" paperSize="9" scale="74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1"/>
  <sheetViews>
    <sheetView zoomScale="75" zoomScaleNormal="75" workbookViewId="0" topLeftCell="A1">
      <selection activeCell="A11" sqref="A11"/>
    </sheetView>
  </sheetViews>
  <sheetFormatPr defaultColWidth="9.00390625" defaultRowHeight="13.5"/>
  <cols>
    <col min="1" max="1" width="10.625" style="20" customWidth="1"/>
    <col min="2" max="16384" width="9.00390625" style="20" customWidth="1"/>
  </cols>
  <sheetData>
    <row r="1" ht="24" customHeight="1">
      <c r="A1" s="86" t="s">
        <v>179</v>
      </c>
    </row>
    <row r="2" spans="13:21" ht="24" customHeight="1">
      <c r="M2" s="21"/>
      <c r="N2" s="21"/>
      <c r="T2" s="32"/>
      <c r="U2" s="90" t="s">
        <v>16</v>
      </c>
    </row>
    <row r="3" spans="1:21" ht="24" customHeight="1">
      <c r="A3" s="114" t="s">
        <v>41</v>
      </c>
      <c r="B3" s="134" t="s">
        <v>3</v>
      </c>
      <c r="C3" s="135"/>
      <c r="D3" s="135"/>
      <c r="E3" s="135"/>
      <c r="F3" s="144"/>
      <c r="G3" s="118" t="s">
        <v>5</v>
      </c>
      <c r="H3" s="137"/>
      <c r="I3" s="138"/>
      <c r="J3" s="118" t="s">
        <v>47</v>
      </c>
      <c r="K3" s="137"/>
      <c r="L3" s="137"/>
      <c r="M3" s="137"/>
      <c r="N3" s="137"/>
      <c r="O3" s="138"/>
      <c r="P3" s="118" t="s">
        <v>46</v>
      </c>
      <c r="Q3" s="137"/>
      <c r="R3" s="137"/>
      <c r="S3" s="137"/>
      <c r="T3" s="138"/>
      <c r="U3" s="114" t="s">
        <v>4</v>
      </c>
    </row>
    <row r="4" spans="1:21" ht="24" customHeight="1">
      <c r="A4" s="142"/>
      <c r="B4" s="128" t="s">
        <v>10</v>
      </c>
      <c r="C4" s="128" t="s">
        <v>108</v>
      </c>
      <c r="D4" s="128" t="s">
        <v>117</v>
      </c>
      <c r="E4" s="128" t="s">
        <v>116</v>
      </c>
      <c r="F4" s="128" t="s">
        <v>107</v>
      </c>
      <c r="G4" s="139" t="s">
        <v>10</v>
      </c>
      <c r="H4" s="114" t="s">
        <v>43</v>
      </c>
      <c r="I4" s="132" t="s">
        <v>122</v>
      </c>
      <c r="J4" s="139" t="s">
        <v>10</v>
      </c>
      <c r="K4" s="139" t="s">
        <v>11</v>
      </c>
      <c r="L4" s="139" t="s">
        <v>12</v>
      </c>
      <c r="M4" s="122" t="s">
        <v>166</v>
      </c>
      <c r="N4" s="122" t="s">
        <v>167</v>
      </c>
      <c r="O4" s="122" t="s">
        <v>168</v>
      </c>
      <c r="P4" s="139" t="s">
        <v>10</v>
      </c>
      <c r="Q4" s="140" t="s">
        <v>44</v>
      </c>
      <c r="R4" s="141"/>
      <c r="S4" s="140" t="s">
        <v>45</v>
      </c>
      <c r="T4" s="141"/>
      <c r="U4" s="142"/>
    </row>
    <row r="5" spans="1:21" ht="24" customHeight="1">
      <c r="A5" s="143"/>
      <c r="B5" s="136"/>
      <c r="C5" s="136"/>
      <c r="D5" s="136"/>
      <c r="E5" s="136"/>
      <c r="F5" s="136"/>
      <c r="G5" s="139"/>
      <c r="H5" s="143"/>
      <c r="I5" s="133"/>
      <c r="J5" s="139"/>
      <c r="K5" s="139"/>
      <c r="L5" s="139"/>
      <c r="M5" s="138"/>
      <c r="N5" s="138"/>
      <c r="O5" s="138"/>
      <c r="P5" s="139"/>
      <c r="Q5" s="23" t="s">
        <v>11</v>
      </c>
      <c r="R5" s="23" t="s">
        <v>12</v>
      </c>
      <c r="S5" s="23" t="s">
        <v>11</v>
      </c>
      <c r="T5" s="23" t="s">
        <v>12</v>
      </c>
      <c r="U5" s="143"/>
    </row>
    <row r="6" spans="1:21" ht="24" customHeight="1">
      <c r="A6" s="27" t="s">
        <v>159</v>
      </c>
      <c r="B6" s="7">
        <v>18</v>
      </c>
      <c r="C6" s="7">
        <v>1</v>
      </c>
      <c r="D6" s="7">
        <v>0</v>
      </c>
      <c r="E6" s="7">
        <v>15</v>
      </c>
      <c r="F6" s="7">
        <v>2</v>
      </c>
      <c r="G6" s="7">
        <v>229</v>
      </c>
      <c r="H6" s="7">
        <v>215</v>
      </c>
      <c r="I6" s="7">
        <v>14</v>
      </c>
      <c r="J6" s="7">
        <v>7755</v>
      </c>
      <c r="K6" s="7">
        <v>3987</v>
      </c>
      <c r="L6" s="7">
        <v>3768</v>
      </c>
      <c r="M6" s="7">
        <v>2607</v>
      </c>
      <c r="N6" s="7">
        <v>2562</v>
      </c>
      <c r="O6" s="7">
        <v>2586</v>
      </c>
      <c r="P6" s="7">
        <v>552</v>
      </c>
      <c r="Q6" s="7">
        <v>303</v>
      </c>
      <c r="R6" s="7">
        <v>194</v>
      </c>
      <c r="S6" s="7">
        <v>32</v>
      </c>
      <c r="T6" s="7">
        <v>23</v>
      </c>
      <c r="U6" s="7">
        <v>52</v>
      </c>
    </row>
    <row r="7" spans="1:21" ht="24" customHeight="1">
      <c r="A7" s="28" t="s">
        <v>180</v>
      </c>
      <c r="B7" s="7">
        <v>19</v>
      </c>
      <c r="C7" s="7">
        <v>1</v>
      </c>
      <c r="D7" s="7">
        <v>0</v>
      </c>
      <c r="E7" s="7">
        <v>16</v>
      </c>
      <c r="F7" s="7">
        <v>2</v>
      </c>
      <c r="G7" s="7">
        <v>249</v>
      </c>
      <c r="H7" s="7">
        <v>229</v>
      </c>
      <c r="I7" s="7">
        <v>20</v>
      </c>
      <c r="J7" s="7">
        <v>8264</v>
      </c>
      <c r="K7" s="7">
        <v>4281</v>
      </c>
      <c r="L7" s="7">
        <v>3983</v>
      </c>
      <c r="M7" s="7">
        <v>2801</v>
      </c>
      <c r="N7" s="7">
        <v>2753</v>
      </c>
      <c r="O7" s="7">
        <v>2710</v>
      </c>
      <c r="P7" s="7">
        <v>604</v>
      </c>
      <c r="Q7" s="7">
        <v>323</v>
      </c>
      <c r="R7" s="7">
        <v>208</v>
      </c>
      <c r="S7" s="7">
        <v>45</v>
      </c>
      <c r="T7" s="7">
        <v>28</v>
      </c>
      <c r="U7" s="7">
        <v>72</v>
      </c>
    </row>
    <row r="8" spans="1:21" ht="24" customHeight="1">
      <c r="A8" s="28" t="s">
        <v>181</v>
      </c>
      <c r="B8" s="7">
        <v>19</v>
      </c>
      <c r="C8" s="7">
        <v>1</v>
      </c>
      <c r="D8" s="7">
        <v>0</v>
      </c>
      <c r="E8" s="7">
        <v>16</v>
      </c>
      <c r="F8" s="7">
        <v>2</v>
      </c>
      <c r="G8" s="7">
        <v>254</v>
      </c>
      <c r="H8" s="7">
        <v>232</v>
      </c>
      <c r="I8" s="7">
        <v>22</v>
      </c>
      <c r="J8" s="7">
        <v>8259</v>
      </c>
      <c r="K8" s="7">
        <v>4279</v>
      </c>
      <c r="L8" s="7">
        <v>3980</v>
      </c>
      <c r="M8" s="7">
        <v>2718</v>
      </c>
      <c r="N8" s="7">
        <v>2793</v>
      </c>
      <c r="O8" s="7">
        <v>2748</v>
      </c>
      <c r="P8" s="7">
        <v>602</v>
      </c>
      <c r="Q8" s="7">
        <v>331</v>
      </c>
      <c r="R8" s="7">
        <v>212</v>
      </c>
      <c r="S8" s="7">
        <v>31</v>
      </c>
      <c r="T8" s="7">
        <v>28</v>
      </c>
      <c r="U8" s="7">
        <v>72</v>
      </c>
    </row>
    <row r="9" spans="1:21" ht="24" customHeight="1">
      <c r="A9" s="28" t="s">
        <v>162</v>
      </c>
      <c r="B9" s="7">
        <v>19</v>
      </c>
      <c r="C9" s="7">
        <v>1</v>
      </c>
      <c r="D9" s="7">
        <v>0</v>
      </c>
      <c r="E9" s="7">
        <v>16</v>
      </c>
      <c r="F9" s="7">
        <v>2</v>
      </c>
      <c r="G9" s="7">
        <v>257</v>
      </c>
      <c r="H9" s="7">
        <v>232</v>
      </c>
      <c r="I9" s="7">
        <v>25</v>
      </c>
      <c r="J9" s="7">
        <v>8261</v>
      </c>
      <c r="K9" s="7">
        <v>4283</v>
      </c>
      <c r="L9" s="7">
        <v>3978</v>
      </c>
      <c r="M9" s="7">
        <v>2761</v>
      </c>
      <c r="N9" s="7">
        <v>2711</v>
      </c>
      <c r="O9" s="7">
        <v>2789</v>
      </c>
      <c r="P9" s="7">
        <v>638</v>
      </c>
      <c r="Q9" s="7">
        <v>331</v>
      </c>
      <c r="R9" s="7">
        <v>219</v>
      </c>
      <c r="S9" s="7">
        <v>49</v>
      </c>
      <c r="T9" s="7">
        <v>39</v>
      </c>
      <c r="U9" s="7">
        <v>59</v>
      </c>
    </row>
    <row r="10" spans="1:21" s="44" customFormat="1" ht="24" customHeight="1">
      <c r="A10" s="51" t="s">
        <v>164</v>
      </c>
      <c r="B10" s="43">
        <v>19</v>
      </c>
      <c r="C10" s="43">
        <v>1</v>
      </c>
      <c r="D10" s="43">
        <v>0</v>
      </c>
      <c r="E10" s="43">
        <v>16</v>
      </c>
      <c r="F10" s="43">
        <v>2</v>
      </c>
      <c r="G10" s="43">
        <v>251</v>
      </c>
      <c r="H10" s="43">
        <f>G10-I10</f>
        <v>226</v>
      </c>
      <c r="I10" s="43">
        <v>25</v>
      </c>
      <c r="J10" s="43">
        <v>8110</v>
      </c>
      <c r="K10" s="43">
        <v>4192</v>
      </c>
      <c r="L10" s="43">
        <v>3918</v>
      </c>
      <c r="M10" s="43">
        <v>2630</v>
      </c>
      <c r="N10" s="43">
        <v>2762</v>
      </c>
      <c r="O10" s="43">
        <v>2718</v>
      </c>
      <c r="P10" s="43">
        <v>610</v>
      </c>
      <c r="Q10" s="43">
        <v>327</v>
      </c>
      <c r="R10" s="43">
        <v>210</v>
      </c>
      <c r="S10" s="43">
        <v>38</v>
      </c>
      <c r="T10" s="43">
        <v>35</v>
      </c>
      <c r="U10" s="43">
        <v>56</v>
      </c>
    </row>
    <row r="11" spans="1:21" ht="18" customHeight="1">
      <c r="A11" s="82" t="s">
        <v>239</v>
      </c>
      <c r="S11" s="31"/>
      <c r="T11" s="31"/>
      <c r="U11" s="91" t="s">
        <v>0</v>
      </c>
    </row>
    <row r="12" s="1" customFormat="1" ht="13.5"/>
  </sheetData>
  <mergeCells count="23">
    <mergeCell ref="U3:U5"/>
    <mergeCell ref="J4:J5"/>
    <mergeCell ref="N4:N5"/>
    <mergeCell ref="O4:O5"/>
    <mergeCell ref="K4:K5"/>
    <mergeCell ref="L4:L5"/>
    <mergeCell ref="M4:M5"/>
    <mergeCell ref="S4:T4"/>
    <mergeCell ref="A3:A5"/>
    <mergeCell ref="G4:G5"/>
    <mergeCell ref="H4:H5"/>
    <mergeCell ref="B3:F3"/>
    <mergeCell ref="B4:B5"/>
    <mergeCell ref="C4:C5"/>
    <mergeCell ref="D4:D5"/>
    <mergeCell ref="E4:E5"/>
    <mergeCell ref="F4:F5"/>
    <mergeCell ref="I4:I5"/>
    <mergeCell ref="G3:I3"/>
    <mergeCell ref="P4:P5"/>
    <mergeCell ref="Q4:R4"/>
    <mergeCell ref="J3:O3"/>
    <mergeCell ref="P3:T3"/>
  </mergeCells>
  <printOptions horizontalCentered="1"/>
  <pageMargins left="0.76" right="0.6299212598425197" top="1.05" bottom="0.8267716535433072" header="0.74" footer="0.5118110236220472"/>
  <pageSetup fitToHeight="1" fitToWidth="1" horizontalDpi="600" verticalDpi="600" orientation="landscape" paperSize="9" scale="70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F11"/>
  <sheetViews>
    <sheetView zoomScale="75" zoomScaleNormal="75" workbookViewId="0" topLeftCell="K1">
      <selection activeCell="Z22" sqref="Z22"/>
    </sheetView>
  </sheetViews>
  <sheetFormatPr defaultColWidth="9.00390625" defaultRowHeight="13.5"/>
  <cols>
    <col min="1" max="1" width="10.625" style="20" customWidth="1"/>
    <col min="2" max="7" width="7.625" style="20" customWidth="1"/>
    <col min="8" max="8" width="9.50390625" style="20" bestFit="1" customWidth="1"/>
    <col min="9" max="14" width="7.625" style="20" customWidth="1"/>
    <col min="15" max="16" width="6.00390625" style="20" customWidth="1"/>
    <col min="17" max="18" width="7.625" style="20" customWidth="1"/>
    <col min="19" max="19" width="6.625" style="20" customWidth="1"/>
    <col min="20" max="20" width="7.625" style="20" customWidth="1"/>
    <col min="21" max="25" width="6.625" style="20" customWidth="1"/>
    <col min="26" max="26" width="7.625" style="20" customWidth="1"/>
    <col min="27" max="30" width="6.625" style="20" customWidth="1"/>
    <col min="31" max="31" width="7.625" style="20" customWidth="1"/>
    <col min="32" max="16384" width="9.00390625" style="20" customWidth="1"/>
  </cols>
  <sheetData>
    <row r="1" ht="24" customHeight="1">
      <c r="A1" s="86" t="s">
        <v>182</v>
      </c>
    </row>
    <row r="2" spans="29:32" ht="24" customHeight="1">
      <c r="AC2" s="21"/>
      <c r="AF2" s="37" t="s">
        <v>240</v>
      </c>
    </row>
    <row r="3" spans="1:32" s="64" customFormat="1" ht="23.25" customHeight="1">
      <c r="A3" s="114" t="s">
        <v>41</v>
      </c>
      <c r="B3" s="134" t="s">
        <v>3</v>
      </c>
      <c r="C3" s="135"/>
      <c r="D3" s="135"/>
      <c r="E3" s="135"/>
      <c r="F3" s="144"/>
      <c r="G3" s="139" t="s">
        <v>5</v>
      </c>
      <c r="H3" s="118" t="s">
        <v>47</v>
      </c>
      <c r="I3" s="137"/>
      <c r="J3" s="137"/>
      <c r="K3" s="137"/>
      <c r="L3" s="137"/>
      <c r="M3" s="137"/>
      <c r="N3" s="137"/>
      <c r="O3" s="135"/>
      <c r="P3" s="144"/>
      <c r="Q3" s="118" t="s">
        <v>48</v>
      </c>
      <c r="R3" s="137"/>
      <c r="S3" s="137"/>
      <c r="T3" s="137"/>
      <c r="U3" s="137"/>
      <c r="V3" s="137"/>
      <c r="W3" s="137"/>
      <c r="X3" s="137"/>
      <c r="Y3" s="137"/>
      <c r="Z3" s="138"/>
      <c r="AA3" s="118" t="s">
        <v>46</v>
      </c>
      <c r="AB3" s="137"/>
      <c r="AC3" s="137"/>
      <c r="AD3" s="137"/>
      <c r="AE3" s="138"/>
      <c r="AF3" s="139" t="s">
        <v>4</v>
      </c>
    </row>
    <row r="4" spans="1:32" s="64" customFormat="1" ht="23.25" customHeight="1">
      <c r="A4" s="142"/>
      <c r="B4" s="128" t="s">
        <v>10</v>
      </c>
      <c r="C4" s="128" t="s">
        <v>108</v>
      </c>
      <c r="D4" s="128" t="s">
        <v>117</v>
      </c>
      <c r="E4" s="128" t="s">
        <v>116</v>
      </c>
      <c r="F4" s="128" t="s">
        <v>107</v>
      </c>
      <c r="G4" s="139"/>
      <c r="H4" s="139" t="s">
        <v>10</v>
      </c>
      <c r="I4" s="139" t="s">
        <v>11</v>
      </c>
      <c r="J4" s="119" t="s">
        <v>12</v>
      </c>
      <c r="K4" s="140" t="s">
        <v>166</v>
      </c>
      <c r="L4" s="140" t="s">
        <v>167</v>
      </c>
      <c r="M4" s="140" t="s">
        <v>168</v>
      </c>
      <c r="N4" s="140" t="s">
        <v>169</v>
      </c>
      <c r="O4" s="145" t="s">
        <v>99</v>
      </c>
      <c r="P4" s="145" t="s">
        <v>100</v>
      </c>
      <c r="Q4" s="139" t="s">
        <v>10</v>
      </c>
      <c r="R4" s="140" t="s">
        <v>49</v>
      </c>
      <c r="S4" s="140" t="s">
        <v>50</v>
      </c>
      <c r="T4" s="140" t="s">
        <v>51</v>
      </c>
      <c r="U4" s="140" t="s">
        <v>52</v>
      </c>
      <c r="V4" s="140" t="s">
        <v>139</v>
      </c>
      <c r="W4" s="140" t="s">
        <v>53</v>
      </c>
      <c r="X4" s="141"/>
      <c r="Y4" s="141"/>
      <c r="Z4" s="141"/>
      <c r="AA4" s="139" t="s">
        <v>10</v>
      </c>
      <c r="AB4" s="140" t="s">
        <v>44</v>
      </c>
      <c r="AC4" s="141"/>
      <c r="AD4" s="118" t="s">
        <v>45</v>
      </c>
      <c r="AE4" s="138"/>
      <c r="AF4" s="139"/>
    </row>
    <row r="5" spans="1:32" s="64" customFormat="1" ht="23.25" customHeight="1">
      <c r="A5" s="143"/>
      <c r="B5" s="136"/>
      <c r="C5" s="136"/>
      <c r="D5" s="136"/>
      <c r="E5" s="136"/>
      <c r="F5" s="136"/>
      <c r="G5" s="139"/>
      <c r="H5" s="139"/>
      <c r="I5" s="139"/>
      <c r="J5" s="119"/>
      <c r="K5" s="141"/>
      <c r="L5" s="141"/>
      <c r="M5" s="141"/>
      <c r="N5" s="141"/>
      <c r="O5" s="146"/>
      <c r="P5" s="146"/>
      <c r="Q5" s="139"/>
      <c r="R5" s="141"/>
      <c r="S5" s="141"/>
      <c r="T5" s="141"/>
      <c r="U5" s="141"/>
      <c r="V5" s="141"/>
      <c r="W5" s="24" t="s">
        <v>138</v>
      </c>
      <c r="X5" s="22" t="s">
        <v>54</v>
      </c>
      <c r="Y5" s="22" t="s">
        <v>55</v>
      </c>
      <c r="Z5" s="24" t="s">
        <v>14</v>
      </c>
      <c r="AA5" s="139"/>
      <c r="AB5" s="23" t="s">
        <v>11</v>
      </c>
      <c r="AC5" s="23" t="s">
        <v>12</v>
      </c>
      <c r="AD5" s="23" t="s">
        <v>11</v>
      </c>
      <c r="AE5" s="23" t="s">
        <v>12</v>
      </c>
      <c r="AF5" s="139"/>
    </row>
    <row r="6" spans="1:32" s="64" customFormat="1" ht="23.25" customHeight="1">
      <c r="A6" s="27" t="s">
        <v>183</v>
      </c>
      <c r="B6" s="7">
        <v>15</v>
      </c>
      <c r="C6" s="7">
        <v>0</v>
      </c>
      <c r="D6" s="7">
        <v>8</v>
      </c>
      <c r="E6" s="7">
        <v>0</v>
      </c>
      <c r="F6" s="7">
        <v>7</v>
      </c>
      <c r="G6" s="7">
        <v>374</v>
      </c>
      <c r="H6" s="7">
        <v>13691</v>
      </c>
      <c r="I6" s="7">
        <v>6521</v>
      </c>
      <c r="J6" s="9">
        <v>7170</v>
      </c>
      <c r="K6" s="7">
        <v>4725</v>
      </c>
      <c r="L6" s="7">
        <v>4605</v>
      </c>
      <c r="M6" s="7">
        <v>4361</v>
      </c>
      <c r="N6" s="6">
        <v>0</v>
      </c>
      <c r="O6" s="6">
        <v>0</v>
      </c>
      <c r="P6" s="6">
        <v>0</v>
      </c>
      <c r="Q6" s="7">
        <v>13691</v>
      </c>
      <c r="R6" s="7">
        <v>11162</v>
      </c>
      <c r="S6" s="7">
        <v>0</v>
      </c>
      <c r="T6" s="7">
        <v>958</v>
      </c>
      <c r="U6" s="7">
        <v>1068</v>
      </c>
      <c r="V6" s="7">
        <v>200</v>
      </c>
      <c r="W6" s="7">
        <v>107</v>
      </c>
      <c r="X6" s="7">
        <v>119</v>
      </c>
      <c r="Y6" s="7">
        <v>77</v>
      </c>
      <c r="Z6" s="7">
        <v>0</v>
      </c>
      <c r="AA6" s="7">
        <v>1105</v>
      </c>
      <c r="AB6" s="7">
        <v>630</v>
      </c>
      <c r="AC6" s="7">
        <v>209</v>
      </c>
      <c r="AD6" s="7">
        <v>147</v>
      </c>
      <c r="AE6" s="7">
        <v>119</v>
      </c>
      <c r="AF6" s="7">
        <v>153</v>
      </c>
    </row>
    <row r="7" spans="1:32" s="64" customFormat="1" ht="23.25" customHeight="1">
      <c r="A7" s="27" t="s">
        <v>184</v>
      </c>
      <c r="B7" s="7">
        <v>15</v>
      </c>
      <c r="C7" s="7">
        <v>0</v>
      </c>
      <c r="D7" s="7">
        <v>8</v>
      </c>
      <c r="E7" s="7">
        <v>0</v>
      </c>
      <c r="F7" s="7">
        <v>7</v>
      </c>
      <c r="G7" s="7">
        <v>377</v>
      </c>
      <c r="H7" s="7">
        <v>13761</v>
      </c>
      <c r="I7" s="7">
        <v>6600</v>
      </c>
      <c r="J7" s="9">
        <v>7161</v>
      </c>
      <c r="K7" s="7">
        <v>4527</v>
      </c>
      <c r="L7" s="7">
        <v>4647</v>
      </c>
      <c r="M7" s="7">
        <v>4556</v>
      </c>
      <c r="N7" s="7">
        <v>0</v>
      </c>
      <c r="O7" s="7">
        <v>31</v>
      </c>
      <c r="P7" s="7">
        <v>0</v>
      </c>
      <c r="Q7" s="7">
        <v>13761</v>
      </c>
      <c r="R7" s="7">
        <v>11258</v>
      </c>
      <c r="S7" s="7">
        <v>0</v>
      </c>
      <c r="T7" s="7">
        <v>943</v>
      </c>
      <c r="U7" s="7">
        <v>1016</v>
      </c>
      <c r="V7" s="7">
        <v>202</v>
      </c>
      <c r="W7" s="7">
        <v>140</v>
      </c>
      <c r="X7" s="7">
        <v>121</v>
      </c>
      <c r="Y7" s="7">
        <v>81</v>
      </c>
      <c r="Z7" s="7">
        <v>0</v>
      </c>
      <c r="AA7" s="7">
        <v>1145</v>
      </c>
      <c r="AB7" s="7">
        <v>640</v>
      </c>
      <c r="AC7" s="7">
        <v>218</v>
      </c>
      <c r="AD7" s="7">
        <v>165</v>
      </c>
      <c r="AE7" s="7">
        <v>122</v>
      </c>
      <c r="AF7" s="7">
        <v>143</v>
      </c>
    </row>
    <row r="8" spans="1:32" s="64" customFormat="1" ht="23.25" customHeight="1">
      <c r="A8" s="27" t="s">
        <v>185</v>
      </c>
      <c r="B8" s="7">
        <v>15</v>
      </c>
      <c r="C8" s="7">
        <v>0</v>
      </c>
      <c r="D8" s="7">
        <v>8</v>
      </c>
      <c r="E8" s="7">
        <v>0</v>
      </c>
      <c r="F8" s="7">
        <v>7</v>
      </c>
      <c r="G8" s="7">
        <v>376</v>
      </c>
      <c r="H8" s="7">
        <v>13444</v>
      </c>
      <c r="I8" s="7">
        <v>6377</v>
      </c>
      <c r="J8" s="9">
        <v>7067</v>
      </c>
      <c r="K8" s="7">
        <v>4438</v>
      </c>
      <c r="L8" s="7">
        <v>4424</v>
      </c>
      <c r="M8" s="7">
        <v>4551</v>
      </c>
      <c r="N8" s="7">
        <v>0</v>
      </c>
      <c r="O8" s="7">
        <v>31</v>
      </c>
      <c r="P8" s="7">
        <v>0</v>
      </c>
      <c r="Q8" s="7">
        <v>13444</v>
      </c>
      <c r="R8" s="7">
        <v>10958</v>
      </c>
      <c r="S8" s="7">
        <v>0</v>
      </c>
      <c r="T8" s="7">
        <v>944</v>
      </c>
      <c r="U8" s="7">
        <v>988</v>
      </c>
      <c r="V8" s="7">
        <v>209</v>
      </c>
      <c r="W8" s="7">
        <v>138</v>
      </c>
      <c r="X8" s="7">
        <v>120</v>
      </c>
      <c r="Y8" s="7">
        <v>87</v>
      </c>
      <c r="Z8" s="7">
        <v>0</v>
      </c>
      <c r="AA8" s="7">
        <v>1208</v>
      </c>
      <c r="AB8" s="7">
        <v>664</v>
      </c>
      <c r="AC8" s="7">
        <v>216</v>
      </c>
      <c r="AD8" s="7">
        <v>176</v>
      </c>
      <c r="AE8" s="7">
        <v>152</v>
      </c>
      <c r="AF8" s="7">
        <v>141</v>
      </c>
    </row>
    <row r="9" spans="1:32" s="64" customFormat="1" ht="23.25" customHeight="1">
      <c r="A9" s="27" t="s">
        <v>186</v>
      </c>
      <c r="B9" s="7">
        <v>15</v>
      </c>
      <c r="C9" s="7">
        <v>0</v>
      </c>
      <c r="D9" s="7">
        <v>8</v>
      </c>
      <c r="E9" s="7">
        <v>0</v>
      </c>
      <c r="F9" s="7">
        <v>7</v>
      </c>
      <c r="G9" s="7">
        <v>374</v>
      </c>
      <c r="H9" s="7">
        <v>13272</v>
      </c>
      <c r="I9" s="7">
        <v>6292</v>
      </c>
      <c r="J9" s="9">
        <v>6980</v>
      </c>
      <c r="K9" s="7">
        <v>4526</v>
      </c>
      <c r="L9" s="7">
        <v>4346</v>
      </c>
      <c r="M9" s="7">
        <v>4338</v>
      </c>
      <c r="N9" s="6">
        <v>0</v>
      </c>
      <c r="O9" s="6">
        <v>33</v>
      </c>
      <c r="P9" s="6">
        <v>29</v>
      </c>
      <c r="Q9" s="7">
        <v>13272</v>
      </c>
      <c r="R9" s="7">
        <v>10768</v>
      </c>
      <c r="S9" s="7">
        <v>0</v>
      </c>
      <c r="T9" s="7">
        <v>941</v>
      </c>
      <c r="U9" s="7">
        <v>978</v>
      </c>
      <c r="V9" s="7">
        <v>214</v>
      </c>
      <c r="W9" s="7">
        <v>171</v>
      </c>
      <c r="X9" s="7">
        <v>120</v>
      </c>
      <c r="Y9" s="7">
        <v>80</v>
      </c>
      <c r="Z9" s="7">
        <v>0</v>
      </c>
      <c r="AA9" s="7">
        <v>1211</v>
      </c>
      <c r="AB9" s="7">
        <v>666</v>
      </c>
      <c r="AC9" s="7">
        <v>219</v>
      </c>
      <c r="AD9" s="7">
        <v>174</v>
      </c>
      <c r="AE9" s="7">
        <v>152</v>
      </c>
      <c r="AF9" s="7">
        <v>136</v>
      </c>
    </row>
    <row r="10" spans="1:32" s="64" customFormat="1" ht="23.25" customHeight="1">
      <c r="A10" s="63" t="s">
        <v>187</v>
      </c>
      <c r="B10" s="7">
        <v>15</v>
      </c>
      <c r="C10" s="7">
        <v>0</v>
      </c>
      <c r="D10" s="7">
        <v>8</v>
      </c>
      <c r="E10" s="7">
        <v>0</v>
      </c>
      <c r="F10" s="7">
        <v>7</v>
      </c>
      <c r="G10" s="43">
        <v>365</v>
      </c>
      <c r="H10" s="43">
        <v>13168</v>
      </c>
      <c r="I10" s="43">
        <v>6241</v>
      </c>
      <c r="J10" s="45">
        <v>6927</v>
      </c>
      <c r="K10" s="43">
        <v>4398</v>
      </c>
      <c r="L10" s="43">
        <v>4422</v>
      </c>
      <c r="M10" s="43">
        <v>4246</v>
      </c>
      <c r="N10" s="43">
        <v>35</v>
      </c>
      <c r="O10" s="43">
        <v>36</v>
      </c>
      <c r="P10" s="43">
        <v>31</v>
      </c>
      <c r="Q10" s="43">
        <v>13168</v>
      </c>
      <c r="R10" s="43">
        <v>10648</v>
      </c>
      <c r="S10" s="7">
        <v>0</v>
      </c>
      <c r="T10" s="43">
        <v>939</v>
      </c>
      <c r="U10" s="43">
        <v>977</v>
      </c>
      <c r="V10" s="43">
        <v>227</v>
      </c>
      <c r="W10" s="43">
        <v>181</v>
      </c>
      <c r="X10" s="43">
        <v>119</v>
      </c>
      <c r="Y10" s="43">
        <v>77</v>
      </c>
      <c r="Z10" s="7">
        <v>0</v>
      </c>
      <c r="AA10" s="43">
        <v>1189</v>
      </c>
      <c r="AB10" s="43">
        <v>663</v>
      </c>
      <c r="AC10" s="43">
        <v>222</v>
      </c>
      <c r="AD10" s="43">
        <v>138</v>
      </c>
      <c r="AE10" s="43">
        <v>166</v>
      </c>
      <c r="AF10" s="43">
        <v>137</v>
      </c>
    </row>
    <row r="11" ht="31.5" customHeight="1">
      <c r="AF11" s="38" t="s">
        <v>0</v>
      </c>
    </row>
  </sheetData>
  <mergeCells count="31">
    <mergeCell ref="A3:A5"/>
    <mergeCell ref="B3:F3"/>
    <mergeCell ref="G3:G5"/>
    <mergeCell ref="H3:P3"/>
    <mergeCell ref="J4:J5"/>
    <mergeCell ref="K4:K5"/>
    <mergeCell ref="L4:L5"/>
    <mergeCell ref="M4:M5"/>
    <mergeCell ref="N4:N5"/>
    <mergeCell ref="O4:O5"/>
    <mergeCell ref="Q3:Z3"/>
    <mergeCell ref="AA3:AE3"/>
    <mergeCell ref="AF3:AF5"/>
    <mergeCell ref="B4:B5"/>
    <mergeCell ref="C4:C5"/>
    <mergeCell ref="D4:D5"/>
    <mergeCell ref="E4:E5"/>
    <mergeCell ref="F4:F5"/>
    <mergeCell ref="H4:H5"/>
    <mergeCell ref="I4:I5"/>
    <mergeCell ref="P4:P5"/>
    <mergeCell ref="Q4:Q5"/>
    <mergeCell ref="R4:R5"/>
    <mergeCell ref="S4:S5"/>
    <mergeCell ref="AA4:AA5"/>
    <mergeCell ref="AB4:AC4"/>
    <mergeCell ref="AD4:AE4"/>
    <mergeCell ref="T4:T5"/>
    <mergeCell ref="U4:U5"/>
    <mergeCell ref="V4:V5"/>
    <mergeCell ref="W4:Z4"/>
  </mergeCells>
  <dataValidations count="2">
    <dataValidation allowBlank="1" showInputMessage="1" showErrorMessage="1" imeMode="off" sqref="E3:V10 A3:A10"/>
    <dataValidation allowBlank="1" showInputMessage="1" showErrorMessage="1" imeMode="hiragana" sqref="B3:D10"/>
  </dataValidations>
  <printOptions horizontalCentered="1"/>
  <pageMargins left="0.9055118110236221" right="0.6299212598425197" top="1.22" bottom="0.8267716535433072" header="0.83" footer="0.5118110236220472"/>
  <pageSetup fitToHeight="1" fitToWidth="1" horizontalDpi="600" verticalDpi="600" orientation="landscape" paperSize="9" scale="55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8"/>
  <sheetViews>
    <sheetView zoomScale="75" zoomScaleNormal="75" workbookViewId="0" topLeftCell="C1">
      <selection activeCell="Z3" sqref="Z3:Z5"/>
    </sheetView>
  </sheetViews>
  <sheetFormatPr defaultColWidth="9.00390625" defaultRowHeight="13.5"/>
  <cols>
    <col min="1" max="1" width="10.625" style="20" customWidth="1"/>
    <col min="2" max="6" width="6.50390625" style="20" customWidth="1"/>
    <col min="7" max="7" width="9.00390625" style="20" customWidth="1"/>
    <col min="8" max="13" width="6.50390625" style="20" customWidth="1"/>
    <col min="14" max="14" width="9.00390625" style="20" customWidth="1"/>
    <col min="15" max="26" width="6.50390625" style="20" customWidth="1"/>
    <col min="27" max="16384" width="9.00390625" style="20" customWidth="1"/>
  </cols>
  <sheetData>
    <row r="1" ht="24" customHeight="1">
      <c r="A1" s="86" t="s">
        <v>188</v>
      </c>
    </row>
    <row r="2" spans="9:26" ht="24" customHeight="1">
      <c r="I2" s="21"/>
      <c r="J2" s="21"/>
      <c r="P2" s="32"/>
      <c r="Z2" s="90" t="s">
        <v>240</v>
      </c>
    </row>
    <row r="3" spans="1:26" ht="24" customHeight="1">
      <c r="A3" s="114" t="s">
        <v>41</v>
      </c>
      <c r="B3" s="134" t="s">
        <v>3</v>
      </c>
      <c r="C3" s="135"/>
      <c r="D3" s="135"/>
      <c r="E3" s="135"/>
      <c r="F3" s="144"/>
      <c r="G3" s="148" t="s">
        <v>124</v>
      </c>
      <c r="H3" s="147" t="s">
        <v>125</v>
      </c>
      <c r="I3" s="147"/>
      <c r="J3" s="147"/>
      <c r="K3" s="147"/>
      <c r="L3" s="147"/>
      <c r="M3" s="147"/>
      <c r="N3" s="148" t="s">
        <v>126</v>
      </c>
      <c r="O3" s="147" t="s">
        <v>127</v>
      </c>
      <c r="P3" s="147"/>
      <c r="Q3" s="147"/>
      <c r="R3" s="147"/>
      <c r="S3" s="147"/>
      <c r="T3" s="147"/>
      <c r="U3" s="118" t="s">
        <v>46</v>
      </c>
      <c r="V3" s="137"/>
      <c r="W3" s="137"/>
      <c r="X3" s="137"/>
      <c r="Y3" s="138"/>
      <c r="Z3" s="114" t="s">
        <v>4</v>
      </c>
    </row>
    <row r="4" spans="1:26" ht="24" customHeight="1">
      <c r="A4" s="142"/>
      <c r="B4" s="128" t="s">
        <v>10</v>
      </c>
      <c r="C4" s="128" t="s">
        <v>108</v>
      </c>
      <c r="D4" s="128" t="s">
        <v>117</v>
      </c>
      <c r="E4" s="128" t="s">
        <v>116</v>
      </c>
      <c r="F4" s="128" t="s">
        <v>107</v>
      </c>
      <c r="G4" s="148"/>
      <c r="H4" s="147" t="s">
        <v>10</v>
      </c>
      <c r="I4" s="147" t="s">
        <v>131</v>
      </c>
      <c r="J4" s="147" t="s">
        <v>132</v>
      </c>
      <c r="K4" s="147" t="s">
        <v>128</v>
      </c>
      <c r="L4" s="147" t="s">
        <v>129</v>
      </c>
      <c r="M4" s="147" t="s">
        <v>130</v>
      </c>
      <c r="N4" s="148"/>
      <c r="O4" s="147" t="s">
        <v>10</v>
      </c>
      <c r="P4" s="147" t="s">
        <v>131</v>
      </c>
      <c r="Q4" s="147" t="s">
        <v>132</v>
      </c>
      <c r="R4" s="147" t="s">
        <v>133</v>
      </c>
      <c r="S4" s="147" t="s">
        <v>129</v>
      </c>
      <c r="T4" s="147" t="s">
        <v>130</v>
      </c>
      <c r="U4" s="139" t="s">
        <v>10</v>
      </c>
      <c r="V4" s="140" t="s">
        <v>44</v>
      </c>
      <c r="W4" s="141"/>
      <c r="X4" s="140" t="s">
        <v>45</v>
      </c>
      <c r="Y4" s="141"/>
      <c r="Z4" s="142"/>
    </row>
    <row r="5" spans="1:26" ht="24" customHeight="1">
      <c r="A5" s="143"/>
      <c r="B5" s="136"/>
      <c r="C5" s="136"/>
      <c r="D5" s="136"/>
      <c r="E5" s="136"/>
      <c r="F5" s="136"/>
      <c r="G5" s="148"/>
      <c r="H5" s="147"/>
      <c r="I5" s="147"/>
      <c r="J5" s="147"/>
      <c r="K5" s="147"/>
      <c r="L5" s="147"/>
      <c r="M5" s="147"/>
      <c r="N5" s="148"/>
      <c r="O5" s="147"/>
      <c r="P5" s="147"/>
      <c r="Q5" s="147"/>
      <c r="R5" s="147"/>
      <c r="S5" s="147"/>
      <c r="T5" s="147"/>
      <c r="U5" s="139"/>
      <c r="V5" s="23" t="s">
        <v>11</v>
      </c>
      <c r="W5" s="23" t="s">
        <v>12</v>
      </c>
      <c r="X5" s="23" t="s">
        <v>11</v>
      </c>
      <c r="Y5" s="23" t="s">
        <v>12</v>
      </c>
      <c r="Z5" s="143"/>
    </row>
    <row r="6" spans="1:26" s="44" customFormat="1" ht="24" customHeight="1">
      <c r="A6" s="63" t="s">
        <v>189</v>
      </c>
      <c r="B6" s="43">
        <v>1</v>
      </c>
      <c r="C6" s="43">
        <v>0</v>
      </c>
      <c r="D6" s="43">
        <v>0</v>
      </c>
      <c r="E6" s="43">
        <v>0</v>
      </c>
      <c r="F6" s="43">
        <v>1</v>
      </c>
      <c r="G6" s="70">
        <v>4</v>
      </c>
      <c r="H6" s="71">
        <v>92</v>
      </c>
      <c r="I6" s="71">
        <v>38</v>
      </c>
      <c r="J6" s="71">
        <v>54</v>
      </c>
      <c r="K6" s="72">
        <v>92</v>
      </c>
      <c r="L6" s="71" t="s">
        <v>140</v>
      </c>
      <c r="M6" s="71" t="s">
        <v>140</v>
      </c>
      <c r="N6" s="73" t="s">
        <v>140</v>
      </c>
      <c r="O6" s="71" t="s">
        <v>140</v>
      </c>
      <c r="P6" s="71" t="s">
        <v>140</v>
      </c>
      <c r="Q6" s="71" t="s">
        <v>140</v>
      </c>
      <c r="R6" s="71" t="s">
        <v>140</v>
      </c>
      <c r="S6" s="71" t="s">
        <v>140</v>
      </c>
      <c r="T6" s="71" t="s">
        <v>140</v>
      </c>
      <c r="U6" s="74">
        <v>18</v>
      </c>
      <c r="V6" s="74">
        <v>10</v>
      </c>
      <c r="W6" s="74">
        <v>4</v>
      </c>
      <c r="X6" s="74">
        <v>1</v>
      </c>
      <c r="Y6" s="74">
        <v>3</v>
      </c>
      <c r="Z6" s="74">
        <v>6</v>
      </c>
    </row>
    <row r="7" spans="16:26" ht="24" customHeight="1">
      <c r="P7" s="31"/>
      <c r="T7" s="31"/>
      <c r="Z7" s="91" t="s">
        <v>0</v>
      </c>
    </row>
    <row r="8" s="1" customFormat="1" ht="13.5">
      <c r="A8" s="41"/>
    </row>
    <row r="16" ht="21"/>
  </sheetData>
  <mergeCells count="28">
    <mergeCell ref="A3:A5"/>
    <mergeCell ref="B3:F3"/>
    <mergeCell ref="B4:B5"/>
    <mergeCell ref="C4:C5"/>
    <mergeCell ref="D4:D5"/>
    <mergeCell ref="E4:E5"/>
    <mergeCell ref="F4:F5"/>
    <mergeCell ref="R4:R5"/>
    <mergeCell ref="T4:T5"/>
    <mergeCell ref="M4:M5"/>
    <mergeCell ref="G3:G5"/>
    <mergeCell ref="K4:K5"/>
    <mergeCell ref="S4:S5"/>
    <mergeCell ref="O3:T3"/>
    <mergeCell ref="I4:I5"/>
    <mergeCell ref="J4:J5"/>
    <mergeCell ref="P4:P5"/>
    <mergeCell ref="Z3:Z5"/>
    <mergeCell ref="X4:Y4"/>
    <mergeCell ref="U4:U5"/>
    <mergeCell ref="V4:W4"/>
    <mergeCell ref="U3:Y3"/>
    <mergeCell ref="Q4:Q5"/>
    <mergeCell ref="O4:O5"/>
    <mergeCell ref="L4:L5"/>
    <mergeCell ref="H3:M3"/>
    <mergeCell ref="N3:N5"/>
    <mergeCell ref="H4:H5"/>
  </mergeCells>
  <dataValidations count="2">
    <dataValidation allowBlank="1" showInputMessage="1" showErrorMessage="1" imeMode="off" sqref="G6:T6"/>
    <dataValidation allowBlank="1" showInputMessage="1" showErrorMessage="1" imeMode="hiragana" sqref="S4:T4 P4:Q4 N3 R4 O3 O4 K4:M4 I4:J4 G3 H4"/>
  </dataValidations>
  <printOptions horizontalCentered="1"/>
  <pageMargins left="0.38" right="0.37" top="1.53" bottom="0.8267716535433072" header="1.24" footer="0.5118110236220472"/>
  <pageSetup fitToHeight="1" fitToWidth="1" horizontalDpi="600" verticalDpi="600" orientation="landscape" paperSize="9" scale="80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13"/>
  <sheetViews>
    <sheetView zoomScale="75" zoomScaleNormal="75" workbookViewId="0" topLeftCell="A1">
      <selection activeCell="H23" sqref="H23"/>
    </sheetView>
  </sheetViews>
  <sheetFormatPr defaultColWidth="9.00390625" defaultRowHeight="13.5"/>
  <cols>
    <col min="1" max="1" width="11.625" style="20" customWidth="1"/>
    <col min="2" max="6" width="5.75390625" style="20" customWidth="1"/>
    <col min="7" max="7" width="8.25390625" style="20" bestFit="1" customWidth="1"/>
    <col min="8" max="8" width="6.625" style="20" customWidth="1"/>
    <col min="9" max="20" width="6.75390625" style="20" customWidth="1"/>
    <col min="21" max="25" width="7.50390625" style="20" customWidth="1"/>
    <col min="26" max="16384" width="9.00390625" style="20" customWidth="1"/>
  </cols>
  <sheetData>
    <row r="1" ht="24" customHeight="1">
      <c r="A1" s="86" t="s">
        <v>190</v>
      </c>
    </row>
    <row r="2" ht="24" customHeight="1">
      <c r="Y2" s="87" t="s">
        <v>16</v>
      </c>
    </row>
    <row r="3" spans="1:25" ht="24" customHeight="1">
      <c r="A3" s="114" t="s">
        <v>41</v>
      </c>
      <c r="B3" s="134" t="s">
        <v>3</v>
      </c>
      <c r="C3" s="135"/>
      <c r="D3" s="135"/>
      <c r="E3" s="135"/>
      <c r="F3" s="144"/>
      <c r="G3" s="153" t="s">
        <v>57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5"/>
      <c r="U3" s="118" t="s">
        <v>46</v>
      </c>
      <c r="V3" s="137"/>
      <c r="W3" s="137"/>
      <c r="X3" s="138"/>
      <c r="Y3" s="114" t="s">
        <v>4</v>
      </c>
    </row>
    <row r="4" spans="1:25" ht="24" customHeight="1">
      <c r="A4" s="142"/>
      <c r="B4" s="128" t="s">
        <v>10</v>
      </c>
      <c r="C4" s="128" t="s">
        <v>108</v>
      </c>
      <c r="D4" s="128" t="s">
        <v>117</v>
      </c>
      <c r="E4" s="128" t="s">
        <v>116</v>
      </c>
      <c r="F4" s="128" t="s">
        <v>107</v>
      </c>
      <c r="G4" s="149" t="s">
        <v>10</v>
      </c>
      <c r="H4" s="150"/>
      <c r="I4" s="149" t="s">
        <v>11</v>
      </c>
      <c r="J4" s="150"/>
      <c r="K4" s="149" t="s">
        <v>12</v>
      </c>
      <c r="L4" s="150"/>
      <c r="M4" s="149" t="s">
        <v>191</v>
      </c>
      <c r="N4" s="150"/>
      <c r="O4" s="149" t="s">
        <v>192</v>
      </c>
      <c r="P4" s="150"/>
      <c r="Q4" s="149" t="s">
        <v>193</v>
      </c>
      <c r="R4" s="150"/>
      <c r="S4" s="149" t="s">
        <v>194</v>
      </c>
      <c r="T4" s="150"/>
      <c r="U4" s="139" t="s">
        <v>10</v>
      </c>
      <c r="V4" s="118" t="s">
        <v>58</v>
      </c>
      <c r="W4" s="138"/>
      <c r="X4" s="114" t="s">
        <v>45</v>
      </c>
      <c r="Y4" s="142"/>
    </row>
    <row r="5" spans="1:25" ht="24" customHeight="1">
      <c r="A5" s="143"/>
      <c r="B5" s="136"/>
      <c r="C5" s="136"/>
      <c r="D5" s="136"/>
      <c r="E5" s="136"/>
      <c r="F5" s="136"/>
      <c r="G5" s="151"/>
      <c r="H5" s="152"/>
      <c r="I5" s="151"/>
      <c r="J5" s="152"/>
      <c r="K5" s="151"/>
      <c r="L5" s="152"/>
      <c r="M5" s="151"/>
      <c r="N5" s="152"/>
      <c r="O5" s="151"/>
      <c r="P5" s="152"/>
      <c r="Q5" s="151"/>
      <c r="R5" s="152"/>
      <c r="S5" s="151"/>
      <c r="T5" s="152"/>
      <c r="U5" s="139"/>
      <c r="V5" s="23" t="s">
        <v>11</v>
      </c>
      <c r="W5" s="23" t="s">
        <v>12</v>
      </c>
      <c r="X5" s="143"/>
      <c r="Y5" s="143"/>
    </row>
    <row r="6" spans="1:25" s="21" customFormat="1" ht="24" customHeight="1">
      <c r="A6" s="27" t="s">
        <v>198</v>
      </c>
      <c r="B6" s="33">
        <v>4</v>
      </c>
      <c r="C6" s="33">
        <v>1</v>
      </c>
      <c r="D6" s="33">
        <v>0</v>
      </c>
      <c r="E6" s="33">
        <v>0</v>
      </c>
      <c r="F6" s="33">
        <v>3</v>
      </c>
      <c r="G6" s="66"/>
      <c r="H6" s="48">
        <v>9116</v>
      </c>
      <c r="J6" s="48">
        <v>4016</v>
      </c>
      <c r="L6" s="48">
        <v>5100</v>
      </c>
      <c r="M6" s="66"/>
      <c r="N6" s="68">
        <v>2595</v>
      </c>
      <c r="O6" s="66"/>
      <c r="P6" s="68">
        <v>2590</v>
      </c>
      <c r="Q6" s="66"/>
      <c r="R6" s="68">
        <v>1896</v>
      </c>
      <c r="S6" s="66"/>
      <c r="T6" s="68">
        <v>2035</v>
      </c>
      <c r="U6" s="33">
        <v>1031</v>
      </c>
      <c r="V6" s="33">
        <v>389</v>
      </c>
      <c r="W6" s="33">
        <v>82</v>
      </c>
      <c r="X6" s="33">
        <v>560</v>
      </c>
      <c r="Y6" s="33">
        <v>166</v>
      </c>
    </row>
    <row r="7" spans="1:25" s="21" customFormat="1" ht="24" customHeight="1">
      <c r="A7" s="28" t="s">
        <v>199</v>
      </c>
      <c r="B7" s="33">
        <v>4</v>
      </c>
      <c r="C7" s="33">
        <v>1</v>
      </c>
      <c r="D7" s="33">
        <v>0</v>
      </c>
      <c r="E7" s="33">
        <v>0</v>
      </c>
      <c r="F7" s="33">
        <v>3</v>
      </c>
      <c r="G7" s="66"/>
      <c r="H7" s="48">
        <v>8832</v>
      </c>
      <c r="I7" s="66"/>
      <c r="J7" s="48">
        <v>3847</v>
      </c>
      <c r="K7" s="66"/>
      <c r="L7" s="29">
        <v>4985</v>
      </c>
      <c r="M7" s="66"/>
      <c r="N7" s="68">
        <v>2400</v>
      </c>
      <c r="O7" s="66"/>
      <c r="P7" s="68">
        <v>2587</v>
      </c>
      <c r="Q7" s="66"/>
      <c r="R7" s="68">
        <v>1768</v>
      </c>
      <c r="S7" s="66"/>
      <c r="T7" s="68">
        <v>2077</v>
      </c>
      <c r="U7" s="33">
        <v>896</v>
      </c>
      <c r="V7" s="48">
        <v>382</v>
      </c>
      <c r="W7" s="33">
        <v>85</v>
      </c>
      <c r="X7" s="33">
        <v>429</v>
      </c>
      <c r="Y7" s="33">
        <v>146</v>
      </c>
    </row>
    <row r="8" spans="1:25" s="34" customFormat="1" ht="24" customHeight="1">
      <c r="A8" s="28" t="s">
        <v>175</v>
      </c>
      <c r="B8" s="33">
        <v>4</v>
      </c>
      <c r="C8" s="33">
        <v>1</v>
      </c>
      <c r="D8" s="33">
        <v>0</v>
      </c>
      <c r="E8" s="33">
        <v>0</v>
      </c>
      <c r="F8" s="33">
        <v>3</v>
      </c>
      <c r="G8" s="67"/>
      <c r="H8" s="29">
        <v>8451</v>
      </c>
      <c r="I8" s="67"/>
      <c r="J8" s="29">
        <v>3676</v>
      </c>
      <c r="K8" s="67"/>
      <c r="L8" s="29">
        <v>4775</v>
      </c>
      <c r="M8" s="67"/>
      <c r="N8" s="69">
        <v>2309</v>
      </c>
      <c r="O8" s="67"/>
      <c r="P8" s="69">
        <v>2410</v>
      </c>
      <c r="Q8" s="67"/>
      <c r="R8" s="69">
        <v>1775</v>
      </c>
      <c r="S8" s="67"/>
      <c r="T8" s="69">
        <v>1957</v>
      </c>
      <c r="U8" s="7">
        <v>852</v>
      </c>
      <c r="V8" s="29">
        <v>373</v>
      </c>
      <c r="W8" s="7">
        <v>79</v>
      </c>
      <c r="X8" s="7">
        <v>400</v>
      </c>
      <c r="Y8" s="7">
        <v>149</v>
      </c>
    </row>
    <row r="9" spans="1:25" s="21" customFormat="1" ht="24" customHeight="1">
      <c r="A9" s="28" t="s">
        <v>177</v>
      </c>
      <c r="B9" s="33">
        <v>4</v>
      </c>
      <c r="C9" s="33">
        <v>1</v>
      </c>
      <c r="D9" s="33">
        <v>0</v>
      </c>
      <c r="E9" s="33">
        <v>0</v>
      </c>
      <c r="F9" s="33">
        <v>3</v>
      </c>
      <c r="G9" s="66"/>
      <c r="H9" s="48">
        <v>8097</v>
      </c>
      <c r="I9" s="66"/>
      <c r="J9" s="48">
        <v>3545</v>
      </c>
      <c r="K9" s="66"/>
      <c r="L9" s="48">
        <v>4552</v>
      </c>
      <c r="M9" s="66"/>
      <c r="N9" s="68">
        <v>2152</v>
      </c>
      <c r="O9" s="66"/>
      <c r="P9" s="68">
        <v>2309</v>
      </c>
      <c r="Q9" s="66"/>
      <c r="R9" s="68">
        <v>1670</v>
      </c>
      <c r="S9" s="66"/>
      <c r="T9" s="68">
        <v>1966</v>
      </c>
      <c r="U9" s="33">
        <v>855</v>
      </c>
      <c r="V9" s="33">
        <v>367</v>
      </c>
      <c r="W9" s="33">
        <v>81</v>
      </c>
      <c r="X9" s="33">
        <v>407</v>
      </c>
      <c r="Y9" s="33">
        <v>141</v>
      </c>
    </row>
    <row r="10" spans="1:25" s="76" customFormat="1" ht="24" customHeight="1">
      <c r="A10" s="51" t="s">
        <v>178</v>
      </c>
      <c r="B10" s="75">
        <v>4</v>
      </c>
      <c r="C10" s="75">
        <v>1</v>
      </c>
      <c r="D10" s="75">
        <v>0</v>
      </c>
      <c r="E10" s="75">
        <v>0</v>
      </c>
      <c r="F10" s="75">
        <v>3</v>
      </c>
      <c r="G10" s="45">
        <v>10432</v>
      </c>
      <c r="H10" s="65">
        <v>-7389</v>
      </c>
      <c r="I10" s="45">
        <v>5769</v>
      </c>
      <c r="J10" s="65">
        <v>-3194</v>
      </c>
      <c r="K10" s="45">
        <v>4663</v>
      </c>
      <c r="L10" s="65">
        <v>-4195</v>
      </c>
      <c r="M10" s="45">
        <v>2686</v>
      </c>
      <c r="N10" s="65">
        <v>-2006</v>
      </c>
      <c r="O10" s="45">
        <v>2672</v>
      </c>
      <c r="P10" s="65">
        <v>-1983</v>
      </c>
      <c r="Q10" s="45">
        <v>2317</v>
      </c>
      <c r="R10" s="65">
        <v>-1579</v>
      </c>
      <c r="S10" s="45">
        <v>2757</v>
      </c>
      <c r="T10" s="65">
        <v>-1821</v>
      </c>
      <c r="U10" s="43">
        <v>1275</v>
      </c>
      <c r="V10" s="43">
        <v>592</v>
      </c>
      <c r="W10" s="43">
        <v>99</v>
      </c>
      <c r="X10" s="43">
        <v>584</v>
      </c>
      <c r="Y10" s="43">
        <v>378</v>
      </c>
    </row>
    <row r="11" spans="1:25" ht="16.5" customHeight="1">
      <c r="A11" s="42" t="s">
        <v>195</v>
      </c>
      <c r="U11" s="31"/>
      <c r="V11" s="31"/>
      <c r="W11" s="31"/>
      <c r="X11" s="31"/>
      <c r="Y11" s="91" t="s">
        <v>1</v>
      </c>
    </row>
    <row r="12" ht="16.5" customHeight="1">
      <c r="A12" s="42" t="s">
        <v>196</v>
      </c>
    </row>
    <row r="13" ht="16.5" customHeight="1">
      <c r="A13" s="42" t="s">
        <v>197</v>
      </c>
    </row>
    <row r="14" ht="16.5" customHeight="1"/>
  </sheetData>
  <mergeCells count="20">
    <mergeCell ref="X4:X5"/>
    <mergeCell ref="U3:X3"/>
    <mergeCell ref="Y3:Y5"/>
    <mergeCell ref="V4:W4"/>
    <mergeCell ref="F4:F5"/>
    <mergeCell ref="U4:U5"/>
    <mergeCell ref="A3:A5"/>
    <mergeCell ref="B3:F3"/>
    <mergeCell ref="B4:B5"/>
    <mergeCell ref="C4:C5"/>
    <mergeCell ref="D4:D5"/>
    <mergeCell ref="E4:E5"/>
    <mergeCell ref="G3:T3"/>
    <mergeCell ref="G4:H5"/>
    <mergeCell ref="K4:L5"/>
    <mergeCell ref="I4:J5"/>
    <mergeCell ref="S4:T5"/>
    <mergeCell ref="Q4:R5"/>
    <mergeCell ref="O4:P5"/>
    <mergeCell ref="M4:N5"/>
  </mergeCells>
  <printOptions horizontalCentered="1"/>
  <pageMargins left="0.28" right="0.22" top="0.97" bottom="0.8267716535433072" header="0.5118110236220472" footer="0.5118110236220472"/>
  <pageSetup fitToHeight="1" fitToWidth="1" horizontalDpi="600" verticalDpi="600" orientation="landscape" paperSize="9" scale="83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G16"/>
  <sheetViews>
    <sheetView zoomScale="75" zoomScaleNormal="75" zoomScaleSheetLayoutView="100" workbookViewId="0" topLeftCell="A1">
      <selection activeCell="L18" sqref="L17:L18"/>
    </sheetView>
  </sheetViews>
  <sheetFormatPr defaultColWidth="9.00390625" defaultRowHeight="13.5"/>
  <cols>
    <col min="1" max="1" width="22.375" style="1" customWidth="1"/>
    <col min="2" max="6" width="5.375" style="1" customWidth="1"/>
    <col min="7" max="7" width="6.125" style="1" customWidth="1"/>
    <col min="8" max="12" width="5.375" style="1" customWidth="1"/>
    <col min="13" max="15" width="6.50390625" style="1" bestFit="1" customWidth="1"/>
    <col min="16" max="21" width="5.375" style="1" customWidth="1"/>
    <col min="22" max="23" width="6.50390625" style="1" bestFit="1" customWidth="1"/>
    <col min="24" max="25" width="5.375" style="1" customWidth="1"/>
    <col min="26" max="28" width="6.50390625" style="1" bestFit="1" customWidth="1"/>
    <col min="29" max="29" width="5.375" style="1" customWidth="1"/>
    <col min="30" max="30" width="6.50390625" style="1" bestFit="1" customWidth="1"/>
    <col min="31" max="33" width="5.375" style="1" customWidth="1"/>
    <col min="34" max="16384" width="9.00390625" style="1" customWidth="1"/>
  </cols>
  <sheetData>
    <row r="1" ht="24" customHeight="1">
      <c r="A1" s="81" t="s">
        <v>200</v>
      </c>
    </row>
    <row r="2" spans="31:33" ht="24" customHeight="1">
      <c r="AE2" s="25"/>
      <c r="AF2" s="25"/>
      <c r="AG2" s="85" t="s">
        <v>16</v>
      </c>
    </row>
    <row r="3" spans="1:33" ht="24" customHeight="1">
      <c r="A3" s="159" t="s">
        <v>59</v>
      </c>
      <c r="B3" s="165" t="s">
        <v>8</v>
      </c>
      <c r="C3" s="166"/>
      <c r="D3" s="166"/>
      <c r="E3" s="166"/>
      <c r="F3" s="167"/>
      <c r="G3" s="161" t="s">
        <v>24</v>
      </c>
      <c r="H3" s="161"/>
      <c r="I3" s="161"/>
      <c r="J3" s="161"/>
      <c r="K3" s="161"/>
      <c r="L3" s="161"/>
      <c r="M3" s="170" t="s">
        <v>68</v>
      </c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1"/>
      <c r="Z3" s="168" t="s">
        <v>46</v>
      </c>
      <c r="AA3" s="169"/>
      <c r="AB3" s="169"/>
      <c r="AC3" s="169"/>
      <c r="AD3" s="170" t="s">
        <v>61</v>
      </c>
      <c r="AE3" s="172"/>
      <c r="AF3" s="172"/>
      <c r="AG3" s="171"/>
    </row>
    <row r="4" spans="1:33" ht="24" customHeight="1">
      <c r="A4" s="160"/>
      <c r="B4" s="156" t="s">
        <v>10</v>
      </c>
      <c r="C4" s="156" t="s">
        <v>108</v>
      </c>
      <c r="D4" s="156" t="s">
        <v>117</v>
      </c>
      <c r="E4" s="156" t="s">
        <v>116</v>
      </c>
      <c r="F4" s="156" t="s">
        <v>107</v>
      </c>
      <c r="G4" s="161" t="s">
        <v>10</v>
      </c>
      <c r="H4" s="162" t="s">
        <v>17</v>
      </c>
      <c r="I4" s="162" t="s">
        <v>18</v>
      </c>
      <c r="J4" s="162" t="s">
        <v>19</v>
      </c>
      <c r="K4" s="161" t="s">
        <v>27</v>
      </c>
      <c r="L4" s="161"/>
      <c r="M4" s="161" t="s">
        <v>25</v>
      </c>
      <c r="N4" s="161"/>
      <c r="O4" s="161"/>
      <c r="P4" s="168" t="s">
        <v>67</v>
      </c>
      <c r="Q4" s="169"/>
      <c r="R4" s="168" t="s">
        <v>66</v>
      </c>
      <c r="S4" s="169"/>
      <c r="T4" s="168" t="s">
        <v>65</v>
      </c>
      <c r="U4" s="169"/>
      <c r="V4" s="170" t="s">
        <v>63</v>
      </c>
      <c r="W4" s="172"/>
      <c r="X4" s="172"/>
      <c r="Y4" s="171"/>
      <c r="Z4" s="161" t="s">
        <v>10</v>
      </c>
      <c r="AA4" s="170" t="s">
        <v>44</v>
      </c>
      <c r="AB4" s="171"/>
      <c r="AC4" s="163" t="s">
        <v>13</v>
      </c>
      <c r="AD4" s="161" t="s">
        <v>10</v>
      </c>
      <c r="AE4" s="173" t="s">
        <v>60</v>
      </c>
      <c r="AF4" s="174" t="s">
        <v>104</v>
      </c>
      <c r="AG4" s="162" t="s">
        <v>20</v>
      </c>
    </row>
    <row r="5" spans="1:33" ht="24" customHeight="1">
      <c r="A5" s="160"/>
      <c r="B5" s="157"/>
      <c r="C5" s="157"/>
      <c r="D5" s="157"/>
      <c r="E5" s="157"/>
      <c r="F5" s="157"/>
      <c r="G5" s="161"/>
      <c r="H5" s="162"/>
      <c r="I5" s="162"/>
      <c r="J5" s="162"/>
      <c r="K5" s="161" t="s">
        <v>21</v>
      </c>
      <c r="L5" s="163" t="s">
        <v>22</v>
      </c>
      <c r="M5" s="161" t="s">
        <v>10</v>
      </c>
      <c r="N5" s="161" t="s">
        <v>11</v>
      </c>
      <c r="O5" s="161" t="s">
        <v>12</v>
      </c>
      <c r="P5" s="161" t="s">
        <v>11</v>
      </c>
      <c r="Q5" s="161" t="s">
        <v>12</v>
      </c>
      <c r="R5" s="161" t="s">
        <v>11</v>
      </c>
      <c r="S5" s="161" t="s">
        <v>12</v>
      </c>
      <c r="T5" s="161" t="s">
        <v>11</v>
      </c>
      <c r="U5" s="161" t="s">
        <v>12</v>
      </c>
      <c r="V5" s="170" t="s">
        <v>64</v>
      </c>
      <c r="W5" s="171"/>
      <c r="X5" s="170" t="s">
        <v>62</v>
      </c>
      <c r="Y5" s="171"/>
      <c r="Z5" s="161"/>
      <c r="AA5" s="161" t="s">
        <v>11</v>
      </c>
      <c r="AB5" s="161" t="s">
        <v>12</v>
      </c>
      <c r="AC5" s="156"/>
      <c r="AD5" s="161"/>
      <c r="AE5" s="156"/>
      <c r="AF5" s="175"/>
      <c r="AG5" s="162"/>
    </row>
    <row r="6" spans="1:33" ht="24" customHeight="1">
      <c r="A6" s="160"/>
      <c r="B6" s="158"/>
      <c r="C6" s="158"/>
      <c r="D6" s="158"/>
      <c r="E6" s="158"/>
      <c r="F6" s="158"/>
      <c r="G6" s="161"/>
      <c r="H6" s="162"/>
      <c r="I6" s="162"/>
      <c r="J6" s="162"/>
      <c r="K6" s="161"/>
      <c r="L6" s="164"/>
      <c r="M6" s="161"/>
      <c r="N6" s="161"/>
      <c r="O6" s="161"/>
      <c r="P6" s="161"/>
      <c r="Q6" s="161"/>
      <c r="R6" s="161"/>
      <c r="S6" s="161"/>
      <c r="T6" s="161"/>
      <c r="U6" s="161"/>
      <c r="V6" s="26" t="s">
        <v>11</v>
      </c>
      <c r="W6" s="26" t="s">
        <v>12</v>
      </c>
      <c r="X6" s="26" t="s">
        <v>11</v>
      </c>
      <c r="Y6" s="26" t="s">
        <v>12</v>
      </c>
      <c r="Z6" s="161"/>
      <c r="AA6" s="161"/>
      <c r="AB6" s="161"/>
      <c r="AC6" s="164"/>
      <c r="AD6" s="161"/>
      <c r="AE6" s="164"/>
      <c r="AF6" s="176"/>
      <c r="AG6" s="162"/>
    </row>
    <row r="7" spans="1:33" ht="24" customHeight="1">
      <c r="A7" s="27" t="s">
        <v>198</v>
      </c>
      <c r="B7" s="7">
        <v>6</v>
      </c>
      <c r="C7" s="7">
        <v>0</v>
      </c>
      <c r="D7" s="7">
        <v>6</v>
      </c>
      <c r="E7" s="7">
        <v>0</v>
      </c>
      <c r="F7" s="7">
        <v>0</v>
      </c>
      <c r="G7" s="7">
        <v>171</v>
      </c>
      <c r="H7" s="7">
        <v>5</v>
      </c>
      <c r="I7" s="7">
        <v>64</v>
      </c>
      <c r="J7" s="7">
        <v>37</v>
      </c>
      <c r="K7" s="7">
        <v>58</v>
      </c>
      <c r="L7" s="7">
        <v>7</v>
      </c>
      <c r="M7" s="7">
        <v>650</v>
      </c>
      <c r="N7" s="7">
        <v>428</v>
      </c>
      <c r="O7" s="7">
        <v>222</v>
      </c>
      <c r="P7" s="7">
        <v>14</v>
      </c>
      <c r="Q7" s="7">
        <v>7</v>
      </c>
      <c r="R7" s="7">
        <v>125</v>
      </c>
      <c r="S7" s="7">
        <v>63</v>
      </c>
      <c r="T7" s="7">
        <v>69</v>
      </c>
      <c r="U7" s="7">
        <v>41</v>
      </c>
      <c r="V7" s="7">
        <v>196</v>
      </c>
      <c r="W7" s="7">
        <v>102</v>
      </c>
      <c r="X7" s="7">
        <v>24</v>
      </c>
      <c r="Y7" s="7">
        <v>9</v>
      </c>
      <c r="Z7" s="7">
        <v>454</v>
      </c>
      <c r="AA7" s="7">
        <v>166</v>
      </c>
      <c r="AB7" s="7">
        <v>262</v>
      </c>
      <c r="AC7" s="7">
        <v>26</v>
      </c>
      <c r="AD7" s="7">
        <v>163</v>
      </c>
      <c r="AE7" s="7">
        <v>24</v>
      </c>
      <c r="AF7" s="7">
        <v>72</v>
      </c>
      <c r="AG7" s="7">
        <v>67</v>
      </c>
    </row>
    <row r="8" spans="1:33" ht="24" customHeight="1">
      <c r="A8" s="28" t="s">
        <v>201</v>
      </c>
      <c r="B8" s="7">
        <v>7</v>
      </c>
      <c r="C8" s="7">
        <v>0</v>
      </c>
      <c r="D8" s="7">
        <v>7</v>
      </c>
      <c r="E8" s="7">
        <v>0</v>
      </c>
      <c r="F8" s="7">
        <v>0</v>
      </c>
      <c r="G8" s="7">
        <v>174</v>
      </c>
      <c r="H8" s="7">
        <v>4</v>
      </c>
      <c r="I8" s="7">
        <v>71</v>
      </c>
      <c r="J8" s="7">
        <v>36</v>
      </c>
      <c r="K8" s="7">
        <v>56</v>
      </c>
      <c r="L8" s="7">
        <v>7</v>
      </c>
      <c r="M8" s="7">
        <v>652</v>
      </c>
      <c r="N8" s="7">
        <v>432</v>
      </c>
      <c r="O8" s="7">
        <v>220</v>
      </c>
      <c r="P8" s="7">
        <v>12</v>
      </c>
      <c r="Q8" s="7">
        <v>9</v>
      </c>
      <c r="R8" s="7">
        <v>129</v>
      </c>
      <c r="S8" s="7">
        <v>67</v>
      </c>
      <c r="T8" s="7">
        <v>72</v>
      </c>
      <c r="U8" s="7">
        <v>40</v>
      </c>
      <c r="V8" s="7">
        <v>190</v>
      </c>
      <c r="W8" s="7">
        <v>94</v>
      </c>
      <c r="X8" s="7">
        <v>29</v>
      </c>
      <c r="Y8" s="7">
        <v>10</v>
      </c>
      <c r="Z8" s="7">
        <v>458</v>
      </c>
      <c r="AA8" s="7">
        <v>174</v>
      </c>
      <c r="AB8" s="7">
        <v>267</v>
      </c>
      <c r="AC8" s="7">
        <v>17</v>
      </c>
      <c r="AD8" s="7">
        <v>167</v>
      </c>
      <c r="AE8" s="7">
        <v>28</v>
      </c>
      <c r="AF8" s="7">
        <v>68</v>
      </c>
      <c r="AG8" s="7">
        <v>71</v>
      </c>
    </row>
    <row r="9" spans="1:33" ht="24" customHeight="1">
      <c r="A9" s="28" t="s">
        <v>175</v>
      </c>
      <c r="B9" s="7">
        <v>7</v>
      </c>
      <c r="C9" s="7">
        <v>0</v>
      </c>
      <c r="D9" s="7">
        <v>7</v>
      </c>
      <c r="E9" s="7">
        <v>0</v>
      </c>
      <c r="F9" s="7">
        <v>0</v>
      </c>
      <c r="G9" s="7">
        <v>176</v>
      </c>
      <c r="H9" s="7">
        <v>4</v>
      </c>
      <c r="I9" s="7">
        <v>73</v>
      </c>
      <c r="J9" s="7">
        <v>36</v>
      </c>
      <c r="K9" s="7">
        <v>57</v>
      </c>
      <c r="L9" s="7">
        <v>6</v>
      </c>
      <c r="M9" s="7">
        <v>668</v>
      </c>
      <c r="N9" s="7">
        <v>434</v>
      </c>
      <c r="O9" s="7">
        <v>234</v>
      </c>
      <c r="P9" s="7">
        <v>10</v>
      </c>
      <c r="Q9" s="7">
        <v>10</v>
      </c>
      <c r="R9" s="7">
        <v>141</v>
      </c>
      <c r="S9" s="7">
        <v>72</v>
      </c>
      <c r="T9" s="7">
        <v>73</v>
      </c>
      <c r="U9" s="7">
        <v>34</v>
      </c>
      <c r="V9" s="7">
        <v>182</v>
      </c>
      <c r="W9" s="7">
        <v>111</v>
      </c>
      <c r="X9" s="7">
        <v>28</v>
      </c>
      <c r="Y9" s="7">
        <v>7</v>
      </c>
      <c r="Z9" s="7">
        <v>458</v>
      </c>
      <c r="AA9" s="7">
        <v>173</v>
      </c>
      <c r="AB9" s="7">
        <v>272</v>
      </c>
      <c r="AC9" s="7">
        <v>13</v>
      </c>
      <c r="AD9" s="7">
        <v>169</v>
      </c>
      <c r="AE9" s="7">
        <v>28</v>
      </c>
      <c r="AF9" s="7">
        <v>73</v>
      </c>
      <c r="AG9" s="7">
        <v>68</v>
      </c>
    </row>
    <row r="10" spans="1:33" ht="24" customHeight="1">
      <c r="A10" s="28" t="s">
        <v>177</v>
      </c>
      <c r="B10" s="7">
        <v>7</v>
      </c>
      <c r="C10" s="7">
        <v>0</v>
      </c>
      <c r="D10" s="7">
        <v>7</v>
      </c>
      <c r="E10" s="7">
        <v>0</v>
      </c>
      <c r="F10" s="7">
        <v>0</v>
      </c>
      <c r="G10" s="7">
        <v>181</v>
      </c>
      <c r="H10" s="7">
        <v>5</v>
      </c>
      <c r="I10" s="7">
        <v>78</v>
      </c>
      <c r="J10" s="7">
        <v>34</v>
      </c>
      <c r="K10" s="7">
        <v>57</v>
      </c>
      <c r="L10" s="7">
        <v>7</v>
      </c>
      <c r="M10" s="7">
        <v>675</v>
      </c>
      <c r="N10" s="7">
        <v>423</v>
      </c>
      <c r="O10" s="7">
        <v>252</v>
      </c>
      <c r="P10" s="7">
        <v>9</v>
      </c>
      <c r="Q10" s="7">
        <v>13</v>
      </c>
      <c r="R10" s="7">
        <v>143</v>
      </c>
      <c r="S10" s="7">
        <v>83</v>
      </c>
      <c r="T10" s="7">
        <v>65</v>
      </c>
      <c r="U10" s="7">
        <v>41</v>
      </c>
      <c r="V10" s="7">
        <v>179</v>
      </c>
      <c r="W10" s="7">
        <v>110</v>
      </c>
      <c r="X10" s="7">
        <v>27</v>
      </c>
      <c r="Y10" s="7">
        <v>5</v>
      </c>
      <c r="Z10" s="6">
        <v>482</v>
      </c>
      <c r="AA10" s="7">
        <v>174</v>
      </c>
      <c r="AB10" s="7">
        <v>293</v>
      </c>
      <c r="AC10" s="7">
        <v>15</v>
      </c>
      <c r="AD10" s="7">
        <v>172</v>
      </c>
      <c r="AE10" s="7">
        <v>29</v>
      </c>
      <c r="AF10" s="7">
        <v>75</v>
      </c>
      <c r="AG10" s="7">
        <v>68</v>
      </c>
    </row>
    <row r="11" spans="1:33" s="46" customFormat="1" ht="24" customHeight="1">
      <c r="A11" s="51" t="s">
        <v>178</v>
      </c>
      <c r="B11" s="43">
        <v>7</v>
      </c>
      <c r="C11" s="43">
        <v>0</v>
      </c>
      <c r="D11" s="43">
        <v>7</v>
      </c>
      <c r="E11" s="43">
        <v>0</v>
      </c>
      <c r="F11" s="43">
        <v>0</v>
      </c>
      <c r="G11" s="43">
        <v>187</v>
      </c>
      <c r="H11" s="43">
        <v>5</v>
      </c>
      <c r="I11" s="43">
        <v>77</v>
      </c>
      <c r="J11" s="43">
        <v>41</v>
      </c>
      <c r="K11" s="43">
        <v>57</v>
      </c>
      <c r="L11" s="43">
        <v>7</v>
      </c>
      <c r="M11" s="43">
        <v>692</v>
      </c>
      <c r="N11" s="43">
        <v>430</v>
      </c>
      <c r="O11" s="43">
        <v>262</v>
      </c>
      <c r="P11" s="43">
        <v>7</v>
      </c>
      <c r="Q11" s="43">
        <v>12</v>
      </c>
      <c r="R11" s="43">
        <v>132</v>
      </c>
      <c r="S11" s="43">
        <v>92</v>
      </c>
      <c r="T11" s="43">
        <v>81</v>
      </c>
      <c r="U11" s="43">
        <v>45</v>
      </c>
      <c r="V11" s="43">
        <v>189</v>
      </c>
      <c r="W11" s="43">
        <v>108</v>
      </c>
      <c r="X11" s="43">
        <v>21</v>
      </c>
      <c r="Y11" s="43">
        <v>5</v>
      </c>
      <c r="Z11" s="43">
        <v>493</v>
      </c>
      <c r="AA11" s="43">
        <v>173</v>
      </c>
      <c r="AB11" s="43">
        <v>303</v>
      </c>
      <c r="AC11" s="43">
        <v>17</v>
      </c>
      <c r="AD11" s="43">
        <v>166</v>
      </c>
      <c r="AE11" s="43">
        <v>28</v>
      </c>
      <c r="AF11" s="43">
        <v>74</v>
      </c>
      <c r="AG11" s="43">
        <v>64</v>
      </c>
    </row>
    <row r="12" spans="28:33" ht="21" customHeight="1">
      <c r="AB12" s="31"/>
      <c r="AC12" s="31"/>
      <c r="AD12" s="31"/>
      <c r="AE12" s="31"/>
      <c r="AF12" s="31"/>
      <c r="AG12" s="91" t="s">
        <v>0</v>
      </c>
    </row>
    <row r="15" spans="2:33" ht="13.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2:6" ht="13.5">
      <c r="B16" s="49"/>
      <c r="C16" s="49"/>
      <c r="D16" s="49"/>
      <c r="E16" s="49"/>
      <c r="F16" s="49"/>
    </row>
  </sheetData>
  <mergeCells count="43">
    <mergeCell ref="AD3:AG3"/>
    <mergeCell ref="AG4:AG6"/>
    <mergeCell ref="AD4:AD6"/>
    <mergeCell ref="AE4:AE6"/>
    <mergeCell ref="AF4:AF6"/>
    <mergeCell ref="AA5:AA6"/>
    <mergeCell ref="AB5:AB6"/>
    <mergeCell ref="AA4:AB4"/>
    <mergeCell ref="AC4:AC6"/>
    <mergeCell ref="X5:Y5"/>
    <mergeCell ref="V4:Y4"/>
    <mergeCell ref="M3:Y3"/>
    <mergeCell ref="Z4:Z6"/>
    <mergeCell ref="Z3:AC3"/>
    <mergeCell ref="T4:U4"/>
    <mergeCell ref="T5:T6"/>
    <mergeCell ref="U5:U6"/>
    <mergeCell ref="V5:W5"/>
    <mergeCell ref="P5:P6"/>
    <mergeCell ref="Q5:Q6"/>
    <mergeCell ref="P4:Q4"/>
    <mergeCell ref="R4:S4"/>
    <mergeCell ref="R5:R6"/>
    <mergeCell ref="S5:S6"/>
    <mergeCell ref="M5:M6"/>
    <mergeCell ref="N5:N6"/>
    <mergeCell ref="O5:O6"/>
    <mergeCell ref="M4:O4"/>
    <mergeCell ref="A3:A6"/>
    <mergeCell ref="G4:G6"/>
    <mergeCell ref="H4:H6"/>
    <mergeCell ref="G3:L3"/>
    <mergeCell ref="I4:I6"/>
    <mergeCell ref="J4:J6"/>
    <mergeCell ref="K5:K6"/>
    <mergeCell ref="L5:L6"/>
    <mergeCell ref="K4:L4"/>
    <mergeCell ref="B3:F3"/>
    <mergeCell ref="F4:F6"/>
    <mergeCell ref="B4:B6"/>
    <mergeCell ref="C4:C6"/>
    <mergeCell ref="D4:D6"/>
    <mergeCell ref="E4:E6"/>
  </mergeCells>
  <printOptions horizontalCentered="1"/>
  <pageMargins left="0.9055118110236221" right="0.6299212598425197" top="1.04" bottom="0.8267716535433072" header="0.77" footer="0.5118110236220472"/>
  <pageSetup fitToHeight="1" fitToWidth="1" horizontalDpi="600" verticalDpi="600" orientation="landscape" paperSize="9" scale="64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W11"/>
  <sheetViews>
    <sheetView zoomScale="75" zoomScaleNormal="75" workbookViewId="0" topLeftCell="A1">
      <selection activeCell="A22" sqref="A22"/>
    </sheetView>
  </sheetViews>
  <sheetFormatPr defaultColWidth="9.00390625" defaultRowHeight="13.5"/>
  <cols>
    <col min="1" max="1" width="13.75390625" style="20" customWidth="1"/>
    <col min="2" max="2" width="4.00390625" style="20" bestFit="1" customWidth="1"/>
    <col min="3" max="5" width="5.625" style="20" bestFit="1" customWidth="1"/>
    <col min="6" max="6" width="7.50390625" style="20" bestFit="1" customWidth="1"/>
    <col min="7" max="7" width="6.875" style="20" customWidth="1"/>
    <col min="8" max="8" width="6.75390625" style="20" customWidth="1"/>
    <col min="9" max="9" width="6.75390625" style="20" bestFit="1" customWidth="1"/>
    <col min="10" max="10" width="6.75390625" style="20" customWidth="1"/>
    <col min="11" max="13" width="6.50390625" style="20" bestFit="1" customWidth="1"/>
    <col min="14" max="14" width="3.00390625" style="20" bestFit="1" customWidth="1"/>
    <col min="15" max="19" width="5.00390625" style="20" bestFit="1" customWidth="1"/>
    <col min="20" max="20" width="3.00390625" style="20" bestFit="1" customWidth="1"/>
    <col min="21" max="21" width="5.00390625" style="20" bestFit="1" customWidth="1"/>
    <col min="22" max="16384" width="9.00390625" style="20" customWidth="1"/>
  </cols>
  <sheetData>
    <row r="1" ht="24" customHeight="1">
      <c r="A1" s="86" t="s">
        <v>202</v>
      </c>
    </row>
    <row r="2" ht="24" customHeight="1">
      <c r="V2" s="92" t="s">
        <v>16</v>
      </c>
    </row>
    <row r="3" spans="1:22" ht="24" customHeight="1">
      <c r="A3" s="140" t="s">
        <v>105</v>
      </c>
      <c r="B3" s="118" t="s">
        <v>69</v>
      </c>
      <c r="C3" s="137"/>
      <c r="D3" s="137"/>
      <c r="E3" s="137"/>
      <c r="F3" s="184" t="s">
        <v>5</v>
      </c>
      <c r="G3" s="187" t="s">
        <v>109</v>
      </c>
      <c r="H3" s="188"/>
      <c r="I3" s="188"/>
      <c r="J3" s="188"/>
      <c r="K3" s="188"/>
      <c r="L3" s="188"/>
      <c r="M3" s="189"/>
      <c r="N3" s="137" t="s">
        <v>111</v>
      </c>
      <c r="O3" s="137"/>
      <c r="P3" s="137"/>
      <c r="Q3" s="137"/>
      <c r="R3" s="137"/>
      <c r="S3" s="137"/>
      <c r="T3" s="137"/>
      <c r="U3" s="50"/>
      <c r="V3" s="139" t="s">
        <v>9</v>
      </c>
    </row>
    <row r="4" spans="1:22" ht="24" customHeight="1">
      <c r="A4" s="141"/>
      <c r="B4" s="139" t="s">
        <v>10</v>
      </c>
      <c r="C4" s="139" t="s">
        <v>108</v>
      </c>
      <c r="D4" s="139" t="s">
        <v>106</v>
      </c>
      <c r="E4" s="139" t="s">
        <v>107</v>
      </c>
      <c r="F4" s="185"/>
      <c r="G4" s="190" t="s">
        <v>134</v>
      </c>
      <c r="H4" s="139" t="s">
        <v>23</v>
      </c>
      <c r="I4" s="139" t="s">
        <v>6</v>
      </c>
      <c r="J4" s="139" t="s">
        <v>7</v>
      </c>
      <c r="K4" s="139" t="s">
        <v>11</v>
      </c>
      <c r="L4" s="139" t="s">
        <v>12</v>
      </c>
      <c r="M4" s="139" t="s">
        <v>10</v>
      </c>
      <c r="N4" s="149" t="s">
        <v>11</v>
      </c>
      <c r="O4" s="177"/>
      <c r="P4" s="149" t="s">
        <v>12</v>
      </c>
      <c r="Q4" s="177"/>
      <c r="R4" s="149" t="s">
        <v>10</v>
      </c>
      <c r="S4" s="177"/>
      <c r="T4" s="180" t="s">
        <v>110</v>
      </c>
      <c r="U4" s="181"/>
      <c r="V4" s="139"/>
    </row>
    <row r="5" spans="1:22" ht="24" customHeight="1">
      <c r="A5" s="141"/>
      <c r="B5" s="139"/>
      <c r="C5" s="139"/>
      <c r="D5" s="139"/>
      <c r="E5" s="139"/>
      <c r="F5" s="186"/>
      <c r="G5" s="139"/>
      <c r="H5" s="139"/>
      <c r="I5" s="139"/>
      <c r="J5" s="139"/>
      <c r="K5" s="139"/>
      <c r="L5" s="139"/>
      <c r="M5" s="139"/>
      <c r="N5" s="178"/>
      <c r="O5" s="179"/>
      <c r="P5" s="178"/>
      <c r="Q5" s="179"/>
      <c r="R5" s="178"/>
      <c r="S5" s="179"/>
      <c r="T5" s="182"/>
      <c r="U5" s="183"/>
      <c r="V5" s="139"/>
    </row>
    <row r="6" spans="1:22" ht="24" customHeight="1">
      <c r="A6" s="27" t="s">
        <v>203</v>
      </c>
      <c r="B6" s="55">
        <v>38</v>
      </c>
      <c r="C6" s="55">
        <v>1</v>
      </c>
      <c r="D6" s="55">
        <v>22</v>
      </c>
      <c r="E6" s="55">
        <v>15</v>
      </c>
      <c r="F6" s="56">
        <v>156</v>
      </c>
      <c r="G6" s="7">
        <v>1</v>
      </c>
      <c r="H6" s="53">
        <v>836</v>
      </c>
      <c r="I6" s="56">
        <v>1639</v>
      </c>
      <c r="J6" s="56">
        <v>1669</v>
      </c>
      <c r="K6" s="56">
        <v>2075</v>
      </c>
      <c r="L6" s="56">
        <v>2070</v>
      </c>
      <c r="M6" s="56">
        <v>4145</v>
      </c>
      <c r="N6" s="57">
        <v>8</v>
      </c>
      <c r="O6" s="58">
        <v>16</v>
      </c>
      <c r="P6" s="57">
        <v>243</v>
      </c>
      <c r="Q6" s="58">
        <v>37</v>
      </c>
      <c r="R6" s="57">
        <v>251</v>
      </c>
      <c r="S6" s="58">
        <v>53</v>
      </c>
      <c r="T6" s="57">
        <v>6</v>
      </c>
      <c r="U6" s="58">
        <v>16</v>
      </c>
      <c r="V6" s="56">
        <v>28</v>
      </c>
    </row>
    <row r="7" spans="1:22" ht="24" customHeight="1">
      <c r="A7" s="28" t="s">
        <v>204</v>
      </c>
      <c r="B7" s="55">
        <v>41</v>
      </c>
      <c r="C7" s="55">
        <v>1</v>
      </c>
      <c r="D7" s="55">
        <v>24</v>
      </c>
      <c r="E7" s="55">
        <v>16</v>
      </c>
      <c r="F7" s="56">
        <v>176</v>
      </c>
      <c r="G7" s="7">
        <v>20</v>
      </c>
      <c r="H7" s="53">
        <v>916</v>
      </c>
      <c r="I7" s="56">
        <v>1797</v>
      </c>
      <c r="J7" s="56">
        <v>1812</v>
      </c>
      <c r="K7" s="56">
        <v>2264</v>
      </c>
      <c r="L7" s="56">
        <v>2281</v>
      </c>
      <c r="M7" s="56">
        <v>4545</v>
      </c>
      <c r="N7" s="57">
        <v>8</v>
      </c>
      <c r="O7" s="58">
        <v>18</v>
      </c>
      <c r="P7" s="57">
        <v>268</v>
      </c>
      <c r="Q7" s="58">
        <v>38</v>
      </c>
      <c r="R7" s="57">
        <v>276</v>
      </c>
      <c r="S7" s="58">
        <v>56</v>
      </c>
      <c r="T7" s="57">
        <v>2</v>
      </c>
      <c r="U7" s="58">
        <v>21</v>
      </c>
      <c r="V7" s="56">
        <v>29</v>
      </c>
    </row>
    <row r="8" spans="1:22" ht="24" customHeight="1">
      <c r="A8" s="28" t="s">
        <v>205</v>
      </c>
      <c r="B8" s="55">
        <v>41</v>
      </c>
      <c r="C8" s="55">
        <v>1</v>
      </c>
      <c r="D8" s="55">
        <v>24</v>
      </c>
      <c r="E8" s="55">
        <v>16</v>
      </c>
      <c r="F8" s="56">
        <v>177</v>
      </c>
      <c r="G8" s="7">
        <v>14</v>
      </c>
      <c r="H8" s="53">
        <v>1017</v>
      </c>
      <c r="I8" s="56">
        <v>1723</v>
      </c>
      <c r="J8" s="56">
        <v>1825</v>
      </c>
      <c r="K8" s="56">
        <v>2308</v>
      </c>
      <c r="L8" s="56">
        <v>2271</v>
      </c>
      <c r="M8" s="56">
        <v>4579</v>
      </c>
      <c r="N8" s="57">
        <v>9</v>
      </c>
      <c r="O8" s="58">
        <v>18</v>
      </c>
      <c r="P8" s="57">
        <v>266</v>
      </c>
      <c r="Q8" s="58">
        <v>48</v>
      </c>
      <c r="R8" s="57">
        <v>275</v>
      </c>
      <c r="S8" s="58">
        <v>66</v>
      </c>
      <c r="T8" s="57">
        <v>1</v>
      </c>
      <c r="U8" s="58">
        <v>20</v>
      </c>
      <c r="V8" s="56">
        <v>27</v>
      </c>
    </row>
    <row r="9" spans="1:22" ht="24" customHeight="1">
      <c r="A9" s="28" t="s">
        <v>206</v>
      </c>
      <c r="B9" s="55">
        <v>36</v>
      </c>
      <c r="C9" s="55">
        <v>1</v>
      </c>
      <c r="D9" s="55">
        <v>19</v>
      </c>
      <c r="E9" s="55">
        <v>16</v>
      </c>
      <c r="F9" s="56">
        <v>175</v>
      </c>
      <c r="G9" s="7">
        <v>34</v>
      </c>
      <c r="H9" s="53">
        <v>938</v>
      </c>
      <c r="I9" s="56">
        <v>1754</v>
      </c>
      <c r="J9" s="56">
        <v>1738</v>
      </c>
      <c r="K9" s="56">
        <v>2254</v>
      </c>
      <c r="L9" s="56">
        <v>2210</v>
      </c>
      <c r="M9" s="56">
        <v>4464</v>
      </c>
      <c r="N9" s="57">
        <v>8</v>
      </c>
      <c r="O9" s="58">
        <v>15</v>
      </c>
      <c r="P9" s="57">
        <v>260</v>
      </c>
      <c r="Q9" s="58">
        <v>61</v>
      </c>
      <c r="R9" s="57">
        <v>268</v>
      </c>
      <c r="S9" s="58">
        <v>76</v>
      </c>
      <c r="T9" s="57">
        <v>1</v>
      </c>
      <c r="U9" s="58">
        <v>16</v>
      </c>
      <c r="V9" s="56">
        <v>32</v>
      </c>
    </row>
    <row r="10" spans="1:23" ht="24" customHeight="1">
      <c r="A10" s="51" t="s">
        <v>207</v>
      </c>
      <c r="B10" s="59">
        <v>36</v>
      </c>
      <c r="C10" s="59">
        <v>1</v>
      </c>
      <c r="D10" s="59">
        <v>19</v>
      </c>
      <c r="E10" s="59">
        <v>16</v>
      </c>
      <c r="F10" s="60">
        <v>171</v>
      </c>
      <c r="G10" s="43">
        <v>3</v>
      </c>
      <c r="H10" s="54">
        <v>957</v>
      </c>
      <c r="I10" s="60">
        <v>1606</v>
      </c>
      <c r="J10" s="60">
        <v>1738</v>
      </c>
      <c r="K10" s="60">
        <v>2225</v>
      </c>
      <c r="L10" s="60">
        <v>2079</v>
      </c>
      <c r="M10" s="60">
        <v>4304</v>
      </c>
      <c r="N10" s="61">
        <v>11</v>
      </c>
      <c r="O10" s="62">
        <v>15</v>
      </c>
      <c r="P10" s="61">
        <v>255</v>
      </c>
      <c r="Q10" s="62">
        <v>54</v>
      </c>
      <c r="R10" s="61">
        <v>266</v>
      </c>
      <c r="S10" s="62">
        <v>69</v>
      </c>
      <c r="T10" s="61">
        <v>2</v>
      </c>
      <c r="U10" s="62">
        <v>16</v>
      </c>
      <c r="V10" s="60">
        <v>29</v>
      </c>
      <c r="W10" s="44"/>
    </row>
    <row r="11" spans="1:22" ht="18" customHeight="1">
      <c r="A11" s="41" t="s">
        <v>119</v>
      </c>
      <c r="P11" s="35"/>
      <c r="Q11" s="35"/>
      <c r="R11" s="35"/>
      <c r="S11" s="35"/>
      <c r="T11" s="35"/>
      <c r="U11" s="35"/>
      <c r="V11" s="93" t="s">
        <v>0</v>
      </c>
    </row>
    <row r="12" ht="18" customHeight="1"/>
  </sheetData>
  <mergeCells count="21">
    <mergeCell ref="M4:M5"/>
    <mergeCell ref="N3:T3"/>
    <mergeCell ref="E4:E5"/>
    <mergeCell ref="K4:K5"/>
    <mergeCell ref="G4:G5"/>
    <mergeCell ref="L4:L5"/>
    <mergeCell ref="A3:A5"/>
    <mergeCell ref="H4:H5"/>
    <mergeCell ref="I4:I5"/>
    <mergeCell ref="J4:J5"/>
    <mergeCell ref="F3:F5"/>
    <mergeCell ref="G3:M3"/>
    <mergeCell ref="B3:E3"/>
    <mergeCell ref="B4:B5"/>
    <mergeCell ref="C4:C5"/>
    <mergeCell ref="D4:D5"/>
    <mergeCell ref="V3:V5"/>
    <mergeCell ref="N4:O5"/>
    <mergeCell ref="P4:Q5"/>
    <mergeCell ref="R4:S5"/>
    <mergeCell ref="T4:U5"/>
  </mergeCells>
  <printOptions/>
  <pageMargins left="0.75" right="0.75" top="1" bottom="1" header="0.512" footer="0.512"/>
  <pageSetup horizontalDpi="600" verticalDpi="600" orientation="landscape" paperSize="9" scale="90" r:id="rId1"/>
  <headerFooter alignWithMargins="0">
    <oddHeader>&amp;R53幼稚園の概況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U36"/>
  <sheetViews>
    <sheetView zoomScale="75" zoomScaleNormal="75" workbookViewId="0" topLeftCell="A1">
      <selection activeCell="C37" sqref="C37"/>
    </sheetView>
  </sheetViews>
  <sheetFormatPr defaultColWidth="9.00390625" defaultRowHeight="13.5"/>
  <cols>
    <col min="1" max="1" width="13.625" style="1" customWidth="1"/>
    <col min="2" max="8" width="9.625" style="1" customWidth="1"/>
    <col min="9" max="9" width="10.125" style="1" customWidth="1"/>
    <col min="10" max="19" width="9.625" style="1" customWidth="1"/>
    <col min="20" max="20" width="10.625" style="1" customWidth="1"/>
    <col min="21" max="16384" width="9.00390625" style="1" customWidth="1"/>
  </cols>
  <sheetData>
    <row r="1" s="94" customFormat="1" ht="14.25" customHeight="1">
      <c r="A1" s="81" t="s">
        <v>208</v>
      </c>
    </row>
    <row r="2" ht="14.25" customHeight="1">
      <c r="A2" s="3"/>
    </row>
    <row r="3" ht="14.25" customHeight="1">
      <c r="A3" s="80" t="s">
        <v>209</v>
      </c>
    </row>
    <row r="4" spans="1:20" ht="24" customHeight="1">
      <c r="A4" s="125" t="s">
        <v>102</v>
      </c>
      <c r="B4" s="123" t="s">
        <v>72</v>
      </c>
      <c r="C4" s="124"/>
      <c r="D4" s="124"/>
      <c r="E4" s="123" t="s">
        <v>112</v>
      </c>
      <c r="F4" s="124"/>
      <c r="G4" s="124"/>
      <c r="H4" s="134" t="s">
        <v>28</v>
      </c>
      <c r="I4" s="199"/>
      <c r="J4" s="131"/>
      <c r="K4" s="123" t="s">
        <v>74</v>
      </c>
      <c r="L4" s="124"/>
      <c r="M4" s="124"/>
      <c r="N4" s="123" t="s">
        <v>113</v>
      </c>
      <c r="O4" s="124"/>
      <c r="P4" s="124"/>
      <c r="Q4" s="123" t="s">
        <v>75</v>
      </c>
      <c r="R4" s="124"/>
      <c r="S4" s="124"/>
      <c r="T4" s="204" t="s">
        <v>114</v>
      </c>
    </row>
    <row r="5" spans="1:20" ht="24" customHeight="1">
      <c r="A5" s="125"/>
      <c r="B5" s="4" t="s">
        <v>10</v>
      </c>
      <c r="C5" s="4" t="s">
        <v>11</v>
      </c>
      <c r="D5" s="4" t="s">
        <v>12</v>
      </c>
      <c r="E5" s="4" t="s">
        <v>10</v>
      </c>
      <c r="F5" s="4" t="s">
        <v>11</v>
      </c>
      <c r="G5" s="4" t="s">
        <v>12</v>
      </c>
      <c r="H5" s="4" t="s">
        <v>10</v>
      </c>
      <c r="I5" s="4" t="s">
        <v>11</v>
      </c>
      <c r="J5" s="4" t="s">
        <v>12</v>
      </c>
      <c r="K5" s="4" t="s">
        <v>10</v>
      </c>
      <c r="L5" s="4" t="s">
        <v>11</v>
      </c>
      <c r="M5" s="4" t="s">
        <v>12</v>
      </c>
      <c r="N5" s="4" t="s">
        <v>10</v>
      </c>
      <c r="O5" s="4" t="s">
        <v>11</v>
      </c>
      <c r="P5" s="4" t="s">
        <v>12</v>
      </c>
      <c r="Q5" s="4" t="s">
        <v>10</v>
      </c>
      <c r="R5" s="4" t="s">
        <v>11</v>
      </c>
      <c r="S5" s="4" t="s">
        <v>12</v>
      </c>
      <c r="T5" s="162"/>
    </row>
    <row r="6" spans="1:20" s="10" customFormat="1" ht="24" customHeight="1">
      <c r="A6" s="5" t="s">
        <v>212</v>
      </c>
      <c r="B6" s="7">
        <v>2530</v>
      </c>
      <c r="C6" s="7">
        <v>1312</v>
      </c>
      <c r="D6" s="7">
        <v>1218</v>
      </c>
      <c r="E6" s="7">
        <v>2478</v>
      </c>
      <c r="F6" s="7">
        <v>1284</v>
      </c>
      <c r="G6" s="7">
        <v>1194</v>
      </c>
      <c r="H6" s="7">
        <v>2</v>
      </c>
      <c r="I6" s="7">
        <v>1</v>
      </c>
      <c r="J6" s="7">
        <v>1</v>
      </c>
      <c r="K6" s="7">
        <v>12</v>
      </c>
      <c r="L6" s="7">
        <v>10</v>
      </c>
      <c r="M6" s="7">
        <v>2</v>
      </c>
      <c r="N6" s="7">
        <v>38</v>
      </c>
      <c r="O6" s="7">
        <v>17</v>
      </c>
      <c r="P6" s="7">
        <v>21</v>
      </c>
      <c r="Q6" s="7">
        <v>0</v>
      </c>
      <c r="R6" s="7">
        <v>0</v>
      </c>
      <c r="S6" s="7">
        <v>0</v>
      </c>
      <c r="T6" s="7">
        <v>0</v>
      </c>
    </row>
    <row r="7" spans="1:20" s="10" customFormat="1" ht="24" customHeight="1">
      <c r="A7" s="8" t="s">
        <v>213</v>
      </c>
      <c r="B7" s="7">
        <v>2562</v>
      </c>
      <c r="C7" s="7">
        <v>1314</v>
      </c>
      <c r="D7" s="7">
        <v>1248</v>
      </c>
      <c r="E7" s="7">
        <v>2527</v>
      </c>
      <c r="F7" s="7">
        <v>1298</v>
      </c>
      <c r="G7" s="7">
        <v>1229</v>
      </c>
      <c r="H7" s="7">
        <v>1</v>
      </c>
      <c r="I7" s="7">
        <v>1</v>
      </c>
      <c r="J7" s="7">
        <v>0</v>
      </c>
      <c r="K7" s="7">
        <v>3</v>
      </c>
      <c r="L7" s="7">
        <v>2</v>
      </c>
      <c r="M7" s="7">
        <v>1</v>
      </c>
      <c r="N7" s="7">
        <v>30</v>
      </c>
      <c r="O7" s="7">
        <v>12</v>
      </c>
      <c r="P7" s="7">
        <v>18</v>
      </c>
      <c r="Q7" s="7">
        <v>1</v>
      </c>
      <c r="R7" s="7">
        <v>1</v>
      </c>
      <c r="S7" s="7">
        <v>0</v>
      </c>
      <c r="T7" s="7">
        <v>0</v>
      </c>
    </row>
    <row r="8" spans="1:20" s="47" customFormat="1" ht="24" customHeight="1">
      <c r="A8" s="8" t="s">
        <v>214</v>
      </c>
      <c r="B8" s="7">
        <f>C8+D8</f>
        <v>2548</v>
      </c>
      <c r="C8" s="7">
        <v>1325</v>
      </c>
      <c r="D8" s="7">
        <v>1223</v>
      </c>
      <c r="E8" s="7">
        <f>F8+G8</f>
        <v>2502</v>
      </c>
      <c r="F8" s="7">
        <v>1298</v>
      </c>
      <c r="G8" s="7">
        <v>1204</v>
      </c>
      <c r="H8" s="7">
        <f>I8+J8</f>
        <v>1</v>
      </c>
      <c r="I8" s="7">
        <v>1</v>
      </c>
      <c r="J8" s="7">
        <v>0</v>
      </c>
      <c r="K8" s="7">
        <f>L8+M8</f>
        <v>7</v>
      </c>
      <c r="L8" s="7">
        <v>6</v>
      </c>
      <c r="M8" s="7">
        <v>1</v>
      </c>
      <c r="N8" s="7">
        <f>O8+P8</f>
        <v>38</v>
      </c>
      <c r="O8" s="7">
        <v>20</v>
      </c>
      <c r="P8" s="7">
        <v>18</v>
      </c>
      <c r="Q8" s="7">
        <f>R8+S8</f>
        <v>0</v>
      </c>
      <c r="R8" s="7">
        <v>0</v>
      </c>
      <c r="S8" s="7">
        <v>0</v>
      </c>
      <c r="T8" s="7">
        <v>0</v>
      </c>
    </row>
    <row r="9" spans="1:20" s="10" customFormat="1" ht="24" customHeight="1">
      <c r="A9" s="5" t="s">
        <v>215</v>
      </c>
      <c r="B9" s="7">
        <v>2593</v>
      </c>
      <c r="C9" s="7">
        <v>1331</v>
      </c>
      <c r="D9" s="7">
        <v>1262</v>
      </c>
      <c r="E9" s="7">
        <v>2559</v>
      </c>
      <c r="F9" s="7">
        <v>1308</v>
      </c>
      <c r="G9" s="7">
        <v>1251</v>
      </c>
      <c r="H9" s="7">
        <v>2</v>
      </c>
      <c r="I9" s="7">
        <v>2</v>
      </c>
      <c r="J9" s="7">
        <v>0</v>
      </c>
      <c r="K9" s="7">
        <v>15</v>
      </c>
      <c r="L9" s="7">
        <v>12</v>
      </c>
      <c r="M9" s="7">
        <v>3</v>
      </c>
      <c r="N9" s="7">
        <v>17</v>
      </c>
      <c r="O9" s="7">
        <v>9</v>
      </c>
      <c r="P9" s="7">
        <v>8</v>
      </c>
      <c r="Q9" s="7">
        <v>0</v>
      </c>
      <c r="R9" s="7">
        <v>0</v>
      </c>
      <c r="S9" s="7">
        <v>0</v>
      </c>
      <c r="T9" s="7">
        <v>1</v>
      </c>
    </row>
    <row r="10" spans="1:20" s="47" customFormat="1" ht="24" customHeight="1">
      <c r="A10" s="52" t="s">
        <v>216</v>
      </c>
      <c r="B10" s="43">
        <v>2627</v>
      </c>
      <c r="C10" s="43">
        <v>1380</v>
      </c>
      <c r="D10" s="43">
        <v>1247</v>
      </c>
      <c r="E10" s="43">
        <v>2597</v>
      </c>
      <c r="F10" s="43">
        <v>1358</v>
      </c>
      <c r="G10" s="43">
        <v>1239</v>
      </c>
      <c r="H10" s="43">
        <v>1</v>
      </c>
      <c r="I10" s="43">
        <v>1</v>
      </c>
      <c r="J10" s="43">
        <v>0</v>
      </c>
      <c r="K10" s="43">
        <v>8</v>
      </c>
      <c r="L10" s="43">
        <v>6</v>
      </c>
      <c r="M10" s="43">
        <v>2</v>
      </c>
      <c r="N10" s="43">
        <v>21</v>
      </c>
      <c r="O10" s="43">
        <v>15</v>
      </c>
      <c r="P10" s="43">
        <v>6</v>
      </c>
      <c r="Q10" s="43">
        <v>0</v>
      </c>
      <c r="R10" s="43">
        <v>0</v>
      </c>
      <c r="S10" s="43">
        <v>0</v>
      </c>
      <c r="T10" s="43">
        <v>0</v>
      </c>
    </row>
    <row r="11" spans="1:21" ht="14.25" customHeight="1">
      <c r="A11" s="15" t="s">
        <v>218</v>
      </c>
      <c r="Q11" s="14"/>
      <c r="S11" s="11"/>
      <c r="T11" s="96" t="s">
        <v>2</v>
      </c>
      <c r="U11" s="14"/>
    </row>
    <row r="12" spans="1:21" s="16" customFormat="1" ht="14.25" customHeight="1">
      <c r="A12" s="15" t="s">
        <v>217</v>
      </c>
      <c r="Q12" s="17"/>
      <c r="S12" s="18"/>
      <c r="T12" s="18"/>
      <c r="U12" s="17"/>
    </row>
    <row r="13" spans="17:21" s="16" customFormat="1" ht="14.25" customHeight="1">
      <c r="Q13" s="17"/>
      <c r="S13" s="18"/>
      <c r="T13" s="18"/>
      <c r="U13" s="17"/>
    </row>
    <row r="14" spans="17:21" ht="14.25" customHeight="1">
      <c r="Q14" s="14"/>
      <c r="S14" s="11"/>
      <c r="T14" s="12"/>
      <c r="U14" s="14"/>
    </row>
    <row r="15" ht="14.25" customHeight="1">
      <c r="A15" s="95" t="s">
        <v>210</v>
      </c>
    </row>
    <row r="16" spans="1:12" ht="24" customHeight="1">
      <c r="A16" s="194" t="s">
        <v>102</v>
      </c>
      <c r="B16" s="124" t="s">
        <v>70</v>
      </c>
      <c r="C16" s="124"/>
      <c r="D16" s="124"/>
      <c r="E16" s="123" t="s">
        <v>76</v>
      </c>
      <c r="F16" s="124"/>
      <c r="G16" s="124"/>
      <c r="H16" s="123" t="s">
        <v>103</v>
      </c>
      <c r="I16" s="124"/>
      <c r="J16" s="124"/>
      <c r="K16" s="201" t="s">
        <v>78</v>
      </c>
      <c r="L16" s="191" t="s">
        <v>120</v>
      </c>
    </row>
    <row r="17" spans="1:12" ht="24" customHeight="1">
      <c r="A17" s="200"/>
      <c r="B17" s="194" t="s">
        <v>10</v>
      </c>
      <c r="C17" s="194" t="s">
        <v>11</v>
      </c>
      <c r="D17" s="194" t="s">
        <v>12</v>
      </c>
      <c r="E17" s="194" t="s">
        <v>10</v>
      </c>
      <c r="F17" s="127" t="s">
        <v>77</v>
      </c>
      <c r="G17" s="127" t="s">
        <v>56</v>
      </c>
      <c r="H17" s="194" t="s">
        <v>10</v>
      </c>
      <c r="I17" s="127" t="s">
        <v>77</v>
      </c>
      <c r="J17" s="127" t="s">
        <v>56</v>
      </c>
      <c r="K17" s="202"/>
      <c r="L17" s="192"/>
    </row>
    <row r="18" spans="1:12" ht="24" customHeight="1">
      <c r="A18" s="195"/>
      <c r="B18" s="195"/>
      <c r="C18" s="195"/>
      <c r="D18" s="195"/>
      <c r="E18" s="195"/>
      <c r="F18" s="129"/>
      <c r="G18" s="129"/>
      <c r="H18" s="195"/>
      <c r="I18" s="129"/>
      <c r="J18" s="129"/>
      <c r="K18" s="203"/>
      <c r="L18" s="193"/>
    </row>
    <row r="19" spans="1:12" ht="24" customHeight="1">
      <c r="A19" s="5" t="s">
        <v>212</v>
      </c>
      <c r="B19" s="7">
        <v>2463</v>
      </c>
      <c r="C19" s="7">
        <v>1281</v>
      </c>
      <c r="D19" s="7">
        <v>1182</v>
      </c>
      <c r="E19" s="7">
        <v>2431</v>
      </c>
      <c r="F19" s="7">
        <v>2367</v>
      </c>
      <c r="G19" s="7">
        <v>64</v>
      </c>
      <c r="H19" s="6">
        <v>0</v>
      </c>
      <c r="I19" s="6">
        <v>0</v>
      </c>
      <c r="J19" s="6">
        <v>0</v>
      </c>
      <c r="K19" s="7">
        <v>15</v>
      </c>
      <c r="L19" s="7">
        <v>17</v>
      </c>
    </row>
    <row r="20" spans="1:12" ht="24" customHeight="1">
      <c r="A20" s="8" t="s">
        <v>213</v>
      </c>
      <c r="B20" s="7">
        <v>2508</v>
      </c>
      <c r="C20" s="7">
        <v>1284</v>
      </c>
      <c r="D20" s="7">
        <v>1224</v>
      </c>
      <c r="E20" s="7">
        <v>2469</v>
      </c>
      <c r="F20" s="7">
        <v>2402</v>
      </c>
      <c r="G20" s="7">
        <v>67</v>
      </c>
      <c r="H20" s="6">
        <v>0</v>
      </c>
      <c r="I20" s="6">
        <v>0</v>
      </c>
      <c r="J20" s="6">
        <v>0</v>
      </c>
      <c r="K20" s="7">
        <v>32</v>
      </c>
      <c r="L20" s="7">
        <v>7</v>
      </c>
    </row>
    <row r="21" spans="1:12" s="46" customFormat="1" ht="24" customHeight="1">
      <c r="A21" s="8" t="s">
        <v>214</v>
      </c>
      <c r="B21" s="7">
        <f>C21+D21</f>
        <v>2461</v>
      </c>
      <c r="C21" s="7">
        <v>1276</v>
      </c>
      <c r="D21" s="7">
        <v>1185</v>
      </c>
      <c r="E21" s="7">
        <f>F21+G21</f>
        <v>2427</v>
      </c>
      <c r="F21" s="7">
        <v>2366</v>
      </c>
      <c r="G21" s="7">
        <v>61</v>
      </c>
      <c r="H21" s="7">
        <f>I21+J21</f>
        <v>1</v>
      </c>
      <c r="I21" s="7">
        <v>0</v>
      </c>
      <c r="J21" s="7">
        <v>1</v>
      </c>
      <c r="K21" s="7">
        <v>17</v>
      </c>
      <c r="L21" s="7">
        <v>16</v>
      </c>
    </row>
    <row r="22" spans="1:12" ht="24" customHeight="1">
      <c r="A22" s="5" t="s">
        <v>215</v>
      </c>
      <c r="B22" s="7">
        <v>2519</v>
      </c>
      <c r="C22" s="7">
        <v>1291</v>
      </c>
      <c r="D22" s="7">
        <v>1228</v>
      </c>
      <c r="E22" s="7">
        <v>2477</v>
      </c>
      <c r="F22" s="7">
        <v>2409</v>
      </c>
      <c r="G22" s="7">
        <v>68</v>
      </c>
      <c r="H22" s="6">
        <v>0</v>
      </c>
      <c r="I22" s="6">
        <v>0</v>
      </c>
      <c r="J22" s="6">
        <v>0</v>
      </c>
      <c r="K22" s="7">
        <v>25</v>
      </c>
      <c r="L22" s="7">
        <v>17</v>
      </c>
    </row>
    <row r="23" spans="1:12" s="46" customFormat="1" ht="24" customHeight="1">
      <c r="A23" s="52" t="s">
        <v>216</v>
      </c>
      <c r="B23" s="43">
        <v>2545</v>
      </c>
      <c r="C23" s="43">
        <v>1332</v>
      </c>
      <c r="D23" s="43">
        <v>1213</v>
      </c>
      <c r="E23" s="43">
        <v>2502</v>
      </c>
      <c r="F23" s="43">
        <v>2428</v>
      </c>
      <c r="G23" s="43">
        <v>74</v>
      </c>
      <c r="H23" s="43">
        <v>0</v>
      </c>
      <c r="I23" s="43">
        <v>0</v>
      </c>
      <c r="J23" s="43">
        <v>0</v>
      </c>
      <c r="K23" s="43">
        <v>26</v>
      </c>
      <c r="L23" s="43">
        <v>17</v>
      </c>
    </row>
    <row r="24" spans="1:12" ht="14.25" customHeight="1">
      <c r="A24" s="15" t="s">
        <v>219</v>
      </c>
      <c r="F24" s="14"/>
      <c r="H24" s="11"/>
      <c r="L24" s="96" t="s">
        <v>2</v>
      </c>
    </row>
    <row r="25" spans="6:9" s="16" customFormat="1" ht="14.25" customHeight="1">
      <c r="F25" s="17"/>
      <c r="H25" s="18"/>
      <c r="I25" s="18"/>
    </row>
    <row r="26" spans="6:9" ht="14.25" customHeight="1">
      <c r="F26" s="14"/>
      <c r="H26" s="11"/>
      <c r="I26" s="12"/>
    </row>
    <row r="27" ht="14.25" customHeight="1">
      <c r="A27" s="95" t="s">
        <v>211</v>
      </c>
    </row>
    <row r="28" spans="1:12" ht="24" customHeight="1">
      <c r="A28" s="125" t="s">
        <v>102</v>
      </c>
      <c r="B28" s="198" t="s">
        <v>79</v>
      </c>
      <c r="C28" s="199"/>
      <c r="D28" s="131"/>
      <c r="E28" s="196" t="s">
        <v>94</v>
      </c>
      <c r="F28" s="197"/>
      <c r="G28" s="196" t="s">
        <v>95</v>
      </c>
      <c r="H28" s="197"/>
      <c r="I28" s="196" t="s">
        <v>96</v>
      </c>
      <c r="J28" s="197"/>
      <c r="K28" s="126" t="s">
        <v>71</v>
      </c>
      <c r="L28" s="197"/>
    </row>
    <row r="29" spans="1:12" ht="24" customHeight="1">
      <c r="A29" s="125"/>
      <c r="B29" s="4" t="s">
        <v>10</v>
      </c>
      <c r="C29" s="4" t="s">
        <v>11</v>
      </c>
      <c r="D29" s="4" t="s">
        <v>12</v>
      </c>
      <c r="E29" s="13" t="s">
        <v>80</v>
      </c>
      <c r="F29" s="13" t="s">
        <v>81</v>
      </c>
      <c r="G29" s="13" t="s">
        <v>80</v>
      </c>
      <c r="H29" s="13" t="s">
        <v>81</v>
      </c>
      <c r="I29" s="13" t="s">
        <v>80</v>
      </c>
      <c r="J29" s="13" t="s">
        <v>81</v>
      </c>
      <c r="K29" s="13" t="s">
        <v>80</v>
      </c>
      <c r="L29" s="13" t="s">
        <v>81</v>
      </c>
    </row>
    <row r="30" spans="1:12" ht="24" customHeight="1">
      <c r="A30" s="5" t="s">
        <v>212</v>
      </c>
      <c r="B30" s="7">
        <v>12</v>
      </c>
      <c r="C30" s="7">
        <v>10</v>
      </c>
      <c r="D30" s="7">
        <v>2</v>
      </c>
      <c r="E30" s="7">
        <v>0</v>
      </c>
      <c r="F30" s="7">
        <v>0</v>
      </c>
      <c r="G30" s="7">
        <v>4</v>
      </c>
      <c r="H30" s="7">
        <v>2</v>
      </c>
      <c r="I30" s="7">
        <v>6</v>
      </c>
      <c r="J30" s="7">
        <v>0</v>
      </c>
      <c r="K30" s="7">
        <v>0</v>
      </c>
      <c r="L30" s="7">
        <v>0</v>
      </c>
    </row>
    <row r="31" spans="1:12" ht="24" customHeight="1">
      <c r="A31" s="8" t="s">
        <v>213</v>
      </c>
      <c r="B31" s="7">
        <v>3</v>
      </c>
      <c r="C31" s="7">
        <v>2</v>
      </c>
      <c r="D31" s="7">
        <v>1</v>
      </c>
      <c r="E31" s="7">
        <v>0</v>
      </c>
      <c r="F31" s="7">
        <v>0</v>
      </c>
      <c r="G31" s="7">
        <v>1</v>
      </c>
      <c r="H31" s="7">
        <v>0</v>
      </c>
      <c r="I31" s="7">
        <v>1</v>
      </c>
      <c r="J31" s="7">
        <v>1</v>
      </c>
      <c r="K31" s="7">
        <v>0</v>
      </c>
      <c r="L31" s="7">
        <v>0</v>
      </c>
    </row>
    <row r="32" spans="1:12" s="46" customFormat="1" ht="24" customHeight="1">
      <c r="A32" s="8" t="s">
        <v>214</v>
      </c>
      <c r="B32" s="7">
        <f>C32+D32</f>
        <v>7</v>
      </c>
      <c r="C32" s="7">
        <v>6</v>
      </c>
      <c r="D32" s="7">
        <v>1</v>
      </c>
      <c r="E32" s="7">
        <v>0</v>
      </c>
      <c r="F32" s="7">
        <v>0</v>
      </c>
      <c r="G32" s="7">
        <v>4</v>
      </c>
      <c r="H32" s="7">
        <v>0</v>
      </c>
      <c r="I32" s="7">
        <v>3</v>
      </c>
      <c r="J32" s="7">
        <v>0</v>
      </c>
      <c r="K32" s="7">
        <v>0</v>
      </c>
      <c r="L32" s="7">
        <v>0</v>
      </c>
    </row>
    <row r="33" spans="1:12" ht="24" customHeight="1">
      <c r="A33" s="5" t="s">
        <v>215</v>
      </c>
      <c r="B33" s="7">
        <v>16</v>
      </c>
      <c r="C33" s="7">
        <v>13</v>
      </c>
      <c r="D33" s="7">
        <v>3</v>
      </c>
      <c r="E33" s="7">
        <v>1</v>
      </c>
      <c r="F33" s="7">
        <v>0</v>
      </c>
      <c r="G33" s="7">
        <v>6</v>
      </c>
      <c r="H33" s="7">
        <v>1</v>
      </c>
      <c r="I33" s="7">
        <v>4</v>
      </c>
      <c r="J33" s="7">
        <v>3</v>
      </c>
      <c r="K33" s="7">
        <v>1</v>
      </c>
      <c r="L33" s="7">
        <v>0</v>
      </c>
    </row>
    <row r="34" spans="1:12" s="46" customFormat="1" ht="24" customHeight="1">
      <c r="A34" s="52" t="s">
        <v>216</v>
      </c>
      <c r="B34" s="43">
        <v>8</v>
      </c>
      <c r="C34" s="43">
        <v>6</v>
      </c>
      <c r="D34" s="43">
        <v>2</v>
      </c>
      <c r="E34" s="43">
        <v>0</v>
      </c>
      <c r="F34" s="43">
        <v>0</v>
      </c>
      <c r="G34" s="43">
        <v>2</v>
      </c>
      <c r="H34" s="43">
        <v>0</v>
      </c>
      <c r="I34" s="43">
        <v>2</v>
      </c>
      <c r="J34" s="43">
        <v>4</v>
      </c>
      <c r="K34" s="43">
        <v>0</v>
      </c>
      <c r="L34" s="43">
        <v>0</v>
      </c>
    </row>
    <row r="35" spans="1:12" ht="14.25" customHeight="1">
      <c r="A35" s="15" t="s">
        <v>219</v>
      </c>
      <c r="B35" s="19"/>
      <c r="I35" s="14"/>
      <c r="K35" s="11"/>
      <c r="L35" s="96" t="s">
        <v>2</v>
      </c>
    </row>
    <row r="36" s="10" customFormat="1" ht="13.5">
      <c r="A36" s="15"/>
    </row>
  </sheetData>
  <mergeCells count="29">
    <mergeCell ref="T4:T5"/>
    <mergeCell ref="H4:J4"/>
    <mergeCell ref="K4:M4"/>
    <mergeCell ref="N4:P4"/>
    <mergeCell ref="Q4:S4"/>
    <mergeCell ref="K16:K18"/>
    <mergeCell ref="A4:A5"/>
    <mergeCell ref="B4:D4"/>
    <mergeCell ref="E4:G4"/>
    <mergeCell ref="B16:D16"/>
    <mergeCell ref="E16:G16"/>
    <mergeCell ref="F17:F18"/>
    <mergeCell ref="G17:G18"/>
    <mergeCell ref="A28:A29"/>
    <mergeCell ref="B28:D28"/>
    <mergeCell ref="A16:A18"/>
    <mergeCell ref="B17:B18"/>
    <mergeCell ref="C17:C18"/>
    <mergeCell ref="D17:D18"/>
    <mergeCell ref="L16:L18"/>
    <mergeCell ref="E17:E18"/>
    <mergeCell ref="E28:F28"/>
    <mergeCell ref="G28:H28"/>
    <mergeCell ref="I28:J28"/>
    <mergeCell ref="H16:J16"/>
    <mergeCell ref="H17:H18"/>
    <mergeCell ref="I17:I18"/>
    <mergeCell ref="J17:J18"/>
    <mergeCell ref="K28:L28"/>
  </mergeCells>
  <printOptions horizontalCentered="1"/>
  <pageMargins left="0.9055118110236221" right="0.6299212598425197" top="1.22" bottom="0.8267716535433072" header="0.5118110236220472" footer="0.5118110236220472"/>
  <pageSetup fitToHeight="1" fitToWidth="1" horizontalDpi="600" verticalDpi="600" orientation="landscape" paperSize="8" scale="98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教育・文化</dc:title>
  <dc:subject>学校教育</dc:subject>
  <dc:creator>水戸市役所</dc:creator>
  <cp:keywords/>
  <dc:description/>
  <cp:lastModifiedBy>水戸市</cp:lastModifiedBy>
  <cp:lastPrinted>2009-12-18T07:54:37Z</cp:lastPrinted>
  <dcterms:created xsi:type="dcterms:W3CDTF">1998-12-10T23:36:32Z</dcterms:created>
  <dcterms:modified xsi:type="dcterms:W3CDTF">2009-12-18T07:57:07Z</dcterms:modified>
  <cp:category/>
  <cp:version/>
  <cp:contentType/>
  <cp:contentStatus/>
</cp:coreProperties>
</file>