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13680" windowHeight="7755" activeTab="0"/>
  </bookViews>
  <sheets>
    <sheet name="27商業の概要" sheetId="1" r:id="rId1"/>
    <sheet name="28産業（中分類）別状況" sheetId="2" r:id="rId2"/>
    <sheet name="29産業（小分類）別商業の状況" sheetId="3" r:id="rId3"/>
    <sheet name="30町丁別商業の状況" sheetId="4" r:id="rId4"/>
  </sheets>
  <definedNames>
    <definedName name="_xlnm.Print_Titles" localSheetId="2">'29産業（小分類）別商業の状況'!$3:$4</definedName>
    <definedName name="_xlnm.Print_Titles" localSheetId="3">'30町丁別商業の状況'!$3:$4</definedName>
  </definedNames>
  <calcPr fullCalcOnLoad="1"/>
</workbook>
</file>

<file path=xl/sharedStrings.xml><?xml version="1.0" encoding="utf-8"?>
<sst xmlns="http://schemas.openxmlformats.org/spreadsheetml/2006/main" count="619" uniqueCount="362">
  <si>
    <t>産　業　別</t>
  </si>
  <si>
    <t>従業者数</t>
  </si>
  <si>
    <t>売場面積</t>
  </si>
  <si>
    <t>年間商品販売額</t>
  </si>
  <si>
    <t>商品手持額</t>
  </si>
  <si>
    <t>総　　　数</t>
  </si>
  <si>
    <t>計</t>
  </si>
  <si>
    <t>売場面積</t>
  </si>
  <si>
    <t>産  　業　  別</t>
  </si>
  <si>
    <t>総　　数</t>
  </si>
  <si>
    <t>法  人</t>
  </si>
  <si>
    <t>個  人</t>
  </si>
  <si>
    <t>卸　売　業　計</t>
  </si>
  <si>
    <t>小　売　業　計</t>
  </si>
  <si>
    <t>卸売業</t>
  </si>
  <si>
    <t>小売業</t>
  </si>
  <si>
    <t>産　　業　　別</t>
  </si>
  <si>
    <t>総　　　　　　数</t>
  </si>
  <si>
    <t>５５  各種商品</t>
  </si>
  <si>
    <t>５６  織物・衣服・身の回り品</t>
  </si>
  <si>
    <t>５７  飲食料品</t>
  </si>
  <si>
    <t>５８  自動車・自転車</t>
  </si>
  <si>
    <t>６０  その他</t>
  </si>
  <si>
    <t xml:space="preserve"> ４９～５３一般卸売業</t>
  </si>
  <si>
    <t xml:space="preserve"> ５４その他の卸売業</t>
  </si>
  <si>
    <t xml:space="preserve"> ５５各種商品小売業</t>
  </si>
  <si>
    <t xml:space="preserve"> ５６織物・衣服・身の回り品小売業</t>
  </si>
  <si>
    <t xml:space="preserve"> ５７飲食料品小売業</t>
  </si>
  <si>
    <t xml:space="preserve"> ５８自動車・自転車小売業</t>
  </si>
  <si>
    <t xml:space="preserve"> ５９家具・じゅう器・機械器具小売業</t>
  </si>
  <si>
    <t xml:space="preserve"> ６０その他の小売業</t>
  </si>
  <si>
    <t>従 業 者 数</t>
  </si>
  <si>
    <t>売 場 面 積</t>
  </si>
  <si>
    <t>法   人</t>
  </si>
  <si>
    <t>個   人</t>
  </si>
  <si>
    <t>事  業  所  数</t>
  </si>
  <si>
    <t>従  業  者  数</t>
  </si>
  <si>
    <t>事　　　業　　　所　　　数</t>
  </si>
  <si>
    <t>５９  家具・じゅう器・機械器具</t>
  </si>
  <si>
    <t>各年6月1日現在(単位：㎡，万円）</t>
  </si>
  <si>
    <t>２７　商業の概要</t>
  </si>
  <si>
    <t>構成比
（％）</t>
  </si>
  <si>
    <t>その他の
収 入 額</t>
  </si>
  <si>
    <t>１店当たり
販  売  額</t>
  </si>
  <si>
    <t>１店当たり
従業者数</t>
  </si>
  <si>
    <t>４９～５３
一般卸売業</t>
  </si>
  <si>
    <t>５４
その他の卸売業</t>
  </si>
  <si>
    <t>年間商品
販 売 額</t>
  </si>
  <si>
    <t>４９１各種商品卸売業</t>
  </si>
  <si>
    <t>５０１繊維品卸売業（衣服，身の回り品を除く）</t>
  </si>
  <si>
    <t>５０２衣服，身の回り品卸売業</t>
  </si>
  <si>
    <t>５１１農畜産物・水産物卸売業</t>
  </si>
  <si>
    <t>５１２食料・飲料卸売業</t>
  </si>
  <si>
    <t>５２１建築材料卸売業</t>
  </si>
  <si>
    <t>５２２化学製品卸売業</t>
  </si>
  <si>
    <t>５２３鉱物・金属材料卸売業</t>
  </si>
  <si>
    <t>５２４再生資源卸売業</t>
  </si>
  <si>
    <t>５３１一般機械器具卸売業</t>
  </si>
  <si>
    <t>５３２自動車卸売業</t>
  </si>
  <si>
    <t>５３３電気機械器具卸売業</t>
  </si>
  <si>
    <t>５３９その他の機械器具卸売業</t>
  </si>
  <si>
    <t>５４１家具・建具・じゅう器等卸売業</t>
  </si>
  <si>
    <t>５４２医薬品・化粧品等卸売業</t>
  </si>
  <si>
    <t>５４９他に分類されない卸売業</t>
  </si>
  <si>
    <t>５６１呉服・服地・寝具小売業</t>
  </si>
  <si>
    <t>５６２男子服小売業</t>
  </si>
  <si>
    <t>５６３婦人・子供服小売業</t>
  </si>
  <si>
    <t>５６４靴・履物小売業</t>
  </si>
  <si>
    <t>５６９その他の織物・衣服・身の回り品小売業</t>
  </si>
  <si>
    <t>５７１各種食料品小売業</t>
  </si>
  <si>
    <t>５７２酒小売業</t>
  </si>
  <si>
    <t>５７３食肉小売業</t>
  </si>
  <si>
    <t>５７４鮮魚小売業</t>
  </si>
  <si>
    <t>５７５野菜・果実小売業</t>
  </si>
  <si>
    <t>５７６菓子・パン小売業</t>
  </si>
  <si>
    <t>５７７米穀類小売業</t>
  </si>
  <si>
    <t>５７９その他の飲食料品小売業</t>
  </si>
  <si>
    <t>５８１自動車小売業</t>
  </si>
  <si>
    <t>５８２自転車小売業</t>
  </si>
  <si>
    <t>５９１家具・建具・畳小売業</t>
  </si>
  <si>
    <t>５９２機械器具小売業</t>
  </si>
  <si>
    <t>５９９その他のじゅう器小売業</t>
  </si>
  <si>
    <t>６０１医薬品・化粧品小売業</t>
  </si>
  <si>
    <t>６０２農耕用品小売業</t>
  </si>
  <si>
    <t>６０３燃料小売業</t>
  </si>
  <si>
    <t>６０４書籍・文房具小売業</t>
  </si>
  <si>
    <t>６０５スポーツ用品・がん具・娯楽用品・楽器小売業</t>
  </si>
  <si>
    <t>６０６写真機・写真材料小売業</t>
  </si>
  <si>
    <t>６０７時計・眼鏡・光学機械小売業</t>
  </si>
  <si>
    <t>６０９他に分類されない小売業</t>
  </si>
  <si>
    <t>５５９その他の各種商品小売業
（従業者が常時５０人未満のもの）</t>
  </si>
  <si>
    <t>x</t>
  </si>
  <si>
    <t>資料：県統計課「商業統計調査結果報告書」</t>
  </si>
  <si>
    <t>資料：県統計課「商業統計調査結果報告書」</t>
  </si>
  <si>
    <t>２８　産業（中分類）別商業の状況</t>
  </si>
  <si>
    <t>２９　産業（小分類）別商業の状況（飲食店を含まない）</t>
  </si>
  <si>
    <t>５５１百貨店，総合スーパー</t>
  </si>
  <si>
    <t>平成16年6月1日現在（単位：㎡，万円）</t>
  </si>
  <si>
    <t>…</t>
  </si>
  <si>
    <t>x</t>
  </si>
  <si>
    <t>-</t>
  </si>
  <si>
    <t>59 家具・じゅう器・機械器具</t>
  </si>
  <si>
    <t>-</t>
  </si>
  <si>
    <t>…</t>
  </si>
  <si>
    <t>…</t>
  </si>
  <si>
    <t>…</t>
  </si>
  <si>
    <t>…</t>
  </si>
  <si>
    <t>…</t>
  </si>
  <si>
    <t>従業者1人
当たり販売額</t>
  </si>
  <si>
    <t>３０　町丁別商業の状況（飲食店を含まない）</t>
  </si>
  <si>
    <t>町  丁 別</t>
  </si>
  <si>
    <t>総      数</t>
  </si>
  <si>
    <t xml:space="preserve">青柳町          </t>
  </si>
  <si>
    <r>
      <t>赤尾関町</t>
    </r>
    <r>
      <rPr>
        <sz val="11"/>
        <rFont val="ＭＳ 明朝"/>
        <family val="1"/>
      </rPr>
      <t xml:space="preserve"> *2</t>
    </r>
  </si>
  <si>
    <t xml:space="preserve">赤塚１丁目      </t>
  </si>
  <si>
    <t xml:space="preserve">赤塚２丁目      </t>
  </si>
  <si>
    <t xml:space="preserve">秋成町          </t>
  </si>
  <si>
    <t xml:space="preserve">圷大野          </t>
  </si>
  <si>
    <t xml:space="preserve">曙町            </t>
  </si>
  <si>
    <t xml:space="preserve">朝日町          </t>
  </si>
  <si>
    <t xml:space="preserve">愛宕町          </t>
  </si>
  <si>
    <t xml:space="preserve">木葉下町        </t>
  </si>
  <si>
    <r>
      <t>有賀町</t>
    </r>
    <r>
      <rPr>
        <sz val="11"/>
        <rFont val="ＭＳ 明朝"/>
        <family val="1"/>
      </rPr>
      <t xml:space="preserve"> *2</t>
    </r>
  </si>
  <si>
    <t xml:space="preserve">飯島町          </t>
  </si>
  <si>
    <t xml:space="preserve">飯富町          </t>
  </si>
  <si>
    <t xml:space="preserve">石川１丁目      </t>
  </si>
  <si>
    <t xml:space="preserve">石川２丁目      </t>
  </si>
  <si>
    <t xml:space="preserve">石川３丁目      </t>
  </si>
  <si>
    <t xml:space="preserve">石川４丁目      </t>
  </si>
  <si>
    <t xml:space="preserve">石川町          </t>
  </si>
  <si>
    <t xml:space="preserve">泉町１丁目      </t>
  </si>
  <si>
    <t xml:space="preserve">泉町２丁目      </t>
  </si>
  <si>
    <t xml:space="preserve">泉町３丁目      </t>
  </si>
  <si>
    <t xml:space="preserve">岩根町          </t>
  </si>
  <si>
    <r>
      <t>牛伏町</t>
    </r>
    <r>
      <rPr>
        <sz val="11"/>
        <rFont val="ＭＳ 明朝"/>
        <family val="1"/>
      </rPr>
      <t xml:space="preserve"> *2</t>
    </r>
  </si>
  <si>
    <r>
      <t>内原町</t>
    </r>
    <r>
      <rPr>
        <sz val="11"/>
        <rFont val="ＭＳ 明朝"/>
        <family val="1"/>
      </rPr>
      <t xml:space="preserve"> *2</t>
    </r>
  </si>
  <si>
    <t xml:space="preserve">大串町          </t>
  </si>
  <si>
    <r>
      <t>大足町</t>
    </r>
    <r>
      <rPr>
        <sz val="11"/>
        <rFont val="ＭＳ 明朝"/>
        <family val="1"/>
      </rPr>
      <t xml:space="preserve"> *2</t>
    </r>
  </si>
  <si>
    <t xml:space="preserve">大塚町          </t>
  </si>
  <si>
    <t xml:space="preserve">大場町          </t>
  </si>
  <si>
    <t xml:space="preserve">大町１丁目      </t>
  </si>
  <si>
    <t xml:space="preserve">大町２丁目      </t>
  </si>
  <si>
    <t xml:space="preserve">大町３丁目      </t>
  </si>
  <si>
    <r>
      <t>小原町</t>
    </r>
    <r>
      <rPr>
        <sz val="11"/>
        <rFont val="ＭＳ 明朝"/>
        <family val="1"/>
      </rPr>
      <t xml:space="preserve"> *2</t>
    </r>
  </si>
  <si>
    <t xml:space="preserve">加倉井町        </t>
  </si>
  <si>
    <t xml:space="preserve">笠原町          </t>
  </si>
  <si>
    <t xml:space="preserve">金谷町          </t>
  </si>
  <si>
    <t xml:space="preserve">金町１丁目      </t>
  </si>
  <si>
    <t xml:space="preserve">金町２丁目      </t>
  </si>
  <si>
    <t xml:space="preserve">金町３丁目      </t>
  </si>
  <si>
    <t xml:space="preserve">上河内町        </t>
  </si>
  <si>
    <t xml:space="preserve">上国井町        </t>
  </si>
  <si>
    <t xml:space="preserve">上水戸１丁目    </t>
  </si>
  <si>
    <t xml:space="preserve">上水戸２丁目    </t>
  </si>
  <si>
    <t xml:space="preserve">上水戸３丁目    </t>
  </si>
  <si>
    <t xml:space="preserve">上水戸４丁目    </t>
  </si>
  <si>
    <t xml:space="preserve">萱場町          </t>
  </si>
  <si>
    <t xml:space="preserve">川又町          </t>
  </si>
  <si>
    <t xml:space="preserve">瓦谷            </t>
  </si>
  <si>
    <t xml:space="preserve">河和田１丁目    </t>
  </si>
  <si>
    <t xml:space="preserve">河和田２丁目    </t>
  </si>
  <si>
    <t xml:space="preserve">河和田３丁目    </t>
  </si>
  <si>
    <t xml:space="preserve">河和田町        </t>
  </si>
  <si>
    <t xml:space="preserve">北見町          </t>
  </si>
  <si>
    <t xml:space="preserve">栗崎町          </t>
  </si>
  <si>
    <r>
      <t>黒磯町</t>
    </r>
    <r>
      <rPr>
        <sz val="11"/>
        <rFont val="ＭＳ 明朝"/>
        <family val="1"/>
      </rPr>
      <t xml:space="preserve"> *2</t>
    </r>
  </si>
  <si>
    <t xml:space="preserve">けやき台１丁目  </t>
  </si>
  <si>
    <t xml:space="preserve">けやき台２丁目  </t>
  </si>
  <si>
    <t xml:space="preserve">けやき台３丁目  </t>
  </si>
  <si>
    <t xml:space="preserve">小泉町          </t>
  </si>
  <si>
    <r>
      <t>鯉淵町</t>
    </r>
    <r>
      <rPr>
        <sz val="11"/>
        <rFont val="ＭＳ 明朝"/>
        <family val="1"/>
      </rPr>
      <t xml:space="preserve"> *2</t>
    </r>
  </si>
  <si>
    <r>
      <t>小林町</t>
    </r>
    <r>
      <rPr>
        <sz val="11"/>
        <rFont val="ＭＳ 明朝"/>
        <family val="1"/>
      </rPr>
      <t xml:space="preserve"> *2</t>
    </r>
  </si>
  <si>
    <t xml:space="preserve">小吹町          </t>
  </si>
  <si>
    <t xml:space="preserve">紺屋町          </t>
  </si>
  <si>
    <t xml:space="preserve">五軒町１丁目    </t>
  </si>
  <si>
    <t xml:space="preserve">五軒町２丁目    </t>
  </si>
  <si>
    <t xml:space="preserve">五軒町３丁目    </t>
  </si>
  <si>
    <r>
      <t>五平町</t>
    </r>
    <r>
      <rPr>
        <sz val="11"/>
        <rFont val="ＭＳ 明朝"/>
        <family val="1"/>
      </rPr>
      <t xml:space="preserve"> *2</t>
    </r>
  </si>
  <si>
    <t xml:space="preserve">栄町１丁目      </t>
  </si>
  <si>
    <t xml:space="preserve">栄町２丁目      </t>
  </si>
  <si>
    <t xml:space="preserve">酒門町          </t>
  </si>
  <si>
    <t xml:space="preserve">柵町１丁目      </t>
  </si>
  <si>
    <t xml:space="preserve">柵町２丁目      </t>
  </si>
  <si>
    <t xml:space="preserve">柵町３丁目      </t>
  </si>
  <si>
    <t xml:space="preserve">桜川１丁目      </t>
  </si>
  <si>
    <t xml:space="preserve">桜川２丁目      </t>
  </si>
  <si>
    <t xml:space="preserve">三の丸１丁目    </t>
  </si>
  <si>
    <t xml:space="preserve">三の丸２丁目    </t>
  </si>
  <si>
    <t xml:space="preserve">三の丸３丁目    </t>
  </si>
  <si>
    <t xml:space="preserve">塩崎町          </t>
  </si>
  <si>
    <t xml:space="preserve">渋井町          </t>
  </si>
  <si>
    <t xml:space="preserve">島田町          </t>
  </si>
  <si>
    <t xml:space="preserve">下入野町        </t>
  </si>
  <si>
    <t xml:space="preserve">下大野町        </t>
  </si>
  <si>
    <t xml:space="preserve">下国井町        </t>
  </si>
  <si>
    <r>
      <t>下野町</t>
    </r>
    <r>
      <rPr>
        <sz val="11"/>
        <rFont val="ＭＳ 明朝"/>
        <family val="1"/>
      </rPr>
      <t xml:space="preserve"> *2</t>
    </r>
  </si>
  <si>
    <t xml:space="preserve">白梅１丁目      </t>
  </si>
  <si>
    <t xml:space="preserve">白梅２丁目      </t>
  </si>
  <si>
    <t xml:space="preserve">白梅３丁目      </t>
  </si>
  <si>
    <t xml:space="preserve">白梅４丁目      </t>
  </si>
  <si>
    <t xml:space="preserve">新荘１丁目      </t>
  </si>
  <si>
    <t xml:space="preserve">新荘２丁目      </t>
  </si>
  <si>
    <t xml:space="preserve">新荘３丁目      </t>
  </si>
  <si>
    <t xml:space="preserve">新原１丁目      </t>
  </si>
  <si>
    <t xml:space="preserve">新原２丁目      </t>
  </si>
  <si>
    <t xml:space="preserve">自由が丘        </t>
  </si>
  <si>
    <t xml:space="preserve">城東１丁目      </t>
  </si>
  <si>
    <t xml:space="preserve">城東２丁目      </t>
  </si>
  <si>
    <t xml:space="preserve">城東３丁目      </t>
  </si>
  <si>
    <t xml:space="preserve">城東４丁目      </t>
  </si>
  <si>
    <t xml:space="preserve">城東５丁目      </t>
  </si>
  <si>
    <t xml:space="preserve">城南１丁目      </t>
  </si>
  <si>
    <t xml:space="preserve">城南２丁目      </t>
  </si>
  <si>
    <t xml:space="preserve">城南３丁目      </t>
  </si>
  <si>
    <t xml:space="preserve">水府町          </t>
  </si>
  <si>
    <t xml:space="preserve">末広町１丁目    </t>
  </si>
  <si>
    <t xml:space="preserve">末広町２丁目    </t>
  </si>
  <si>
    <t xml:space="preserve">末広町３丁目    </t>
  </si>
  <si>
    <r>
      <t>杉崎町</t>
    </r>
    <r>
      <rPr>
        <sz val="11"/>
        <rFont val="ＭＳ 明朝"/>
        <family val="1"/>
      </rPr>
      <t xml:space="preserve"> *2</t>
    </r>
  </si>
  <si>
    <t xml:space="preserve">住吉町          </t>
  </si>
  <si>
    <t xml:space="preserve">千波町          </t>
  </si>
  <si>
    <r>
      <t>高田町</t>
    </r>
    <r>
      <rPr>
        <sz val="11"/>
        <rFont val="ＭＳ 明朝"/>
        <family val="1"/>
      </rPr>
      <t xml:space="preserve"> *2</t>
    </r>
  </si>
  <si>
    <r>
      <t>田島町</t>
    </r>
    <r>
      <rPr>
        <sz val="11"/>
        <rFont val="ＭＳ 明朝"/>
        <family val="1"/>
      </rPr>
      <t xml:space="preserve"> *2</t>
    </r>
  </si>
  <si>
    <t xml:space="preserve">田野町          </t>
  </si>
  <si>
    <t xml:space="preserve">田谷町          </t>
  </si>
  <si>
    <t xml:space="preserve">大工町１丁目    </t>
  </si>
  <si>
    <t xml:space="preserve">大工町２丁目    </t>
  </si>
  <si>
    <t xml:space="preserve">大工町３丁目    </t>
  </si>
  <si>
    <t xml:space="preserve">ちとせ１丁目    </t>
  </si>
  <si>
    <t xml:space="preserve">ちとせ２丁目    </t>
  </si>
  <si>
    <t xml:space="preserve">中央１丁目      </t>
  </si>
  <si>
    <t xml:space="preserve">中央２丁目      </t>
  </si>
  <si>
    <r>
      <t>筑地町</t>
    </r>
    <r>
      <rPr>
        <sz val="11"/>
        <rFont val="ＭＳ 明朝"/>
        <family val="1"/>
      </rPr>
      <t xml:space="preserve"> *2</t>
    </r>
  </si>
  <si>
    <t xml:space="preserve">天王町          </t>
  </si>
  <si>
    <t xml:space="preserve">東野町          </t>
  </si>
  <si>
    <t xml:space="preserve">東前町          </t>
  </si>
  <si>
    <t xml:space="preserve">東前２丁目      </t>
  </si>
  <si>
    <t xml:space="preserve">東前３丁目      </t>
  </si>
  <si>
    <t xml:space="preserve">常磐町１丁目    </t>
  </si>
  <si>
    <t xml:space="preserve">常磐町２丁目    </t>
  </si>
  <si>
    <t xml:space="preserve">中大野          </t>
  </si>
  <si>
    <t xml:space="preserve">中河内町        </t>
  </si>
  <si>
    <r>
      <t>中原町</t>
    </r>
    <r>
      <rPr>
        <sz val="11"/>
        <rFont val="ＭＳ 明朝"/>
        <family val="1"/>
      </rPr>
      <t xml:space="preserve"> *2</t>
    </r>
  </si>
  <si>
    <t xml:space="preserve">中丸町          </t>
  </si>
  <si>
    <t xml:space="preserve">成沢町          </t>
  </si>
  <si>
    <t xml:space="preserve">西大野          </t>
  </si>
  <si>
    <t xml:space="preserve">西原１丁目      </t>
  </si>
  <si>
    <t xml:space="preserve">西原２丁目      </t>
  </si>
  <si>
    <t xml:space="preserve">西原３丁目      </t>
  </si>
  <si>
    <t xml:space="preserve">根本１丁目      </t>
  </si>
  <si>
    <t xml:space="preserve">根本２丁目      </t>
  </si>
  <si>
    <t xml:space="preserve">根本３丁目      </t>
  </si>
  <si>
    <t xml:space="preserve">根本４丁目      </t>
  </si>
  <si>
    <t xml:space="preserve">袴塚１丁目      </t>
  </si>
  <si>
    <t xml:space="preserve">袴塚２丁目      </t>
  </si>
  <si>
    <t xml:space="preserve">袴塚３丁目      </t>
  </si>
  <si>
    <t xml:space="preserve">八幡町          </t>
  </si>
  <si>
    <t xml:space="preserve">浜田１丁目      </t>
  </si>
  <si>
    <t xml:space="preserve">浜田２丁目      </t>
  </si>
  <si>
    <t xml:space="preserve">浜田町          </t>
  </si>
  <si>
    <t xml:space="preserve">梅香１丁目      </t>
  </si>
  <si>
    <t xml:space="preserve">梅香２丁目      </t>
  </si>
  <si>
    <t xml:space="preserve">東赤塚          </t>
  </si>
  <si>
    <t xml:space="preserve">東大野          </t>
  </si>
  <si>
    <t xml:space="preserve">東桜川          </t>
  </si>
  <si>
    <t xml:space="preserve">東台１丁目      </t>
  </si>
  <si>
    <t xml:space="preserve">東台２丁目      </t>
  </si>
  <si>
    <t xml:space="preserve">東原１丁目      </t>
  </si>
  <si>
    <t xml:space="preserve">東原２丁目      </t>
  </si>
  <si>
    <t xml:space="preserve">東原３丁目      </t>
  </si>
  <si>
    <t xml:space="preserve">姫子１丁目      </t>
  </si>
  <si>
    <t xml:space="preserve">姫子２丁目      </t>
  </si>
  <si>
    <t xml:space="preserve">開江町          </t>
  </si>
  <si>
    <t xml:space="preserve">平須町          </t>
  </si>
  <si>
    <t xml:space="preserve">平戸町          </t>
  </si>
  <si>
    <t xml:space="preserve">備前町          </t>
  </si>
  <si>
    <t xml:space="preserve">藤井町          </t>
  </si>
  <si>
    <t>藤が原３丁目</t>
  </si>
  <si>
    <t xml:space="preserve">藤柄町          </t>
  </si>
  <si>
    <t xml:space="preserve">双葉台１丁目    </t>
  </si>
  <si>
    <t xml:space="preserve">双葉台２丁目    </t>
  </si>
  <si>
    <t xml:space="preserve">双葉台３丁目    </t>
  </si>
  <si>
    <t xml:space="preserve">双葉台４丁目    </t>
  </si>
  <si>
    <t xml:space="preserve">双葉台５丁目    </t>
  </si>
  <si>
    <t xml:space="preserve">文京１丁目      </t>
  </si>
  <si>
    <t xml:space="preserve">文京２丁目      </t>
  </si>
  <si>
    <t xml:space="preserve">堀町            </t>
  </si>
  <si>
    <t xml:space="preserve">本町１丁目      </t>
  </si>
  <si>
    <t xml:space="preserve">本町２丁目      </t>
  </si>
  <si>
    <t xml:space="preserve">本町３丁目      </t>
  </si>
  <si>
    <t xml:space="preserve">全隈町          </t>
  </si>
  <si>
    <t xml:space="preserve">松が丘１丁目    </t>
  </si>
  <si>
    <t xml:space="preserve">松が丘２丁目    </t>
  </si>
  <si>
    <t xml:space="preserve">松本町          </t>
  </si>
  <si>
    <t xml:space="preserve">見川１丁目      </t>
  </si>
  <si>
    <t xml:space="preserve">見川２丁目      </t>
  </si>
  <si>
    <t xml:space="preserve">見川３丁目      </t>
  </si>
  <si>
    <t xml:space="preserve">見川４丁目      </t>
  </si>
  <si>
    <t xml:space="preserve">見川５丁目      </t>
  </si>
  <si>
    <t xml:space="preserve">見川町          </t>
  </si>
  <si>
    <t xml:space="preserve">緑町１丁目      </t>
  </si>
  <si>
    <t xml:space="preserve">緑町２丁目      </t>
  </si>
  <si>
    <t xml:space="preserve">緑町３丁目      </t>
  </si>
  <si>
    <t xml:space="preserve">南町１丁目      </t>
  </si>
  <si>
    <t xml:space="preserve">南町２丁目      </t>
  </si>
  <si>
    <t xml:space="preserve">南町３丁目      </t>
  </si>
  <si>
    <r>
      <t>三野輪町</t>
    </r>
    <r>
      <rPr>
        <sz val="11"/>
        <rFont val="ＭＳ 明朝"/>
        <family val="1"/>
      </rPr>
      <t xml:space="preserve"> *2</t>
    </r>
  </si>
  <si>
    <t xml:space="preserve">宮内町          </t>
  </si>
  <si>
    <t xml:space="preserve">宮町１丁目      </t>
  </si>
  <si>
    <t xml:space="preserve">宮町２丁目      </t>
  </si>
  <si>
    <t xml:space="preserve">宮町３丁目      </t>
  </si>
  <si>
    <r>
      <t>三湯町</t>
    </r>
    <r>
      <rPr>
        <sz val="11"/>
        <rFont val="ＭＳ 明朝"/>
        <family val="1"/>
      </rPr>
      <t xml:space="preserve"> *2</t>
    </r>
  </si>
  <si>
    <t xml:space="preserve">見和１丁目      </t>
  </si>
  <si>
    <t xml:space="preserve">見和２丁目      </t>
  </si>
  <si>
    <t xml:space="preserve">見和３丁目      </t>
  </si>
  <si>
    <t xml:space="preserve">元石川町        </t>
  </si>
  <si>
    <t xml:space="preserve">元台町          </t>
  </si>
  <si>
    <t xml:space="preserve">元山町１丁目    </t>
  </si>
  <si>
    <t xml:space="preserve">元山町２丁目    </t>
  </si>
  <si>
    <t xml:space="preserve">元吉田町        </t>
  </si>
  <si>
    <t xml:space="preserve">森戸町          </t>
  </si>
  <si>
    <t xml:space="preserve">谷田町          </t>
  </si>
  <si>
    <t xml:space="preserve">谷津町          </t>
  </si>
  <si>
    <t xml:space="preserve">柳河町          </t>
  </si>
  <si>
    <t xml:space="preserve">柳町１丁目      </t>
  </si>
  <si>
    <t xml:space="preserve">柳町２丁目      </t>
  </si>
  <si>
    <t xml:space="preserve">百合が丘町      </t>
  </si>
  <si>
    <t xml:space="preserve">吉沢町          </t>
  </si>
  <si>
    <t xml:space="preserve">吉田            </t>
  </si>
  <si>
    <t xml:space="preserve">吉沼町          </t>
  </si>
  <si>
    <t xml:space="preserve">米沢町          </t>
  </si>
  <si>
    <t xml:space="preserve">六反田町        </t>
  </si>
  <si>
    <t xml:space="preserve">若宮１丁目      </t>
  </si>
  <si>
    <t xml:space="preserve">若宮２丁目      </t>
  </si>
  <si>
    <t xml:space="preserve">若宮町          </t>
  </si>
  <si>
    <t xml:space="preserve">渡里町          </t>
  </si>
  <si>
    <t>旧水戸市分合計</t>
  </si>
  <si>
    <t>旧内原町分合計</t>
  </si>
  <si>
    <t>X</t>
  </si>
  <si>
    <t>注1　　常磐町，根本町，藤が原１・２丁目については，居住者も事業所もありません。</t>
  </si>
  <si>
    <t>注２　　経済産業省及び県が公表する数値と相違する場合があります。</t>
  </si>
  <si>
    <t>x</t>
  </si>
  <si>
    <t>ｘ</t>
  </si>
  <si>
    <t>資料：情報政策課</t>
  </si>
  <si>
    <t>小売業計</t>
  </si>
  <si>
    <t>卸売業計</t>
  </si>
  <si>
    <t>49～53一般卸売業</t>
  </si>
  <si>
    <t>54その他の卸売業</t>
  </si>
  <si>
    <t>55各種商品</t>
  </si>
  <si>
    <t>56 織物・衣服・身の回り品</t>
  </si>
  <si>
    <t>57飲食料品</t>
  </si>
  <si>
    <t>58自動車・自転車</t>
  </si>
  <si>
    <t>60そ の 他</t>
  </si>
  <si>
    <t>事業所数</t>
  </si>
  <si>
    <t xml:space="preserve">平成９年 </t>
  </si>
  <si>
    <t>従業員数</t>
  </si>
  <si>
    <t>売場面積（㎡）</t>
  </si>
  <si>
    <t>年間商品販売額（万円）</t>
  </si>
  <si>
    <t>平成１１年</t>
  </si>
  <si>
    <t>平成１４年</t>
  </si>
  <si>
    <t>平成１６年</t>
  </si>
  <si>
    <t>注）　平成１１年は，７月１日現在です。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</si>
</sst>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.0;[Red]\-#,##0.0"/>
    <numFmt numFmtId="178" formatCode="#,##0.0_ ;[Red]\-#,##0.0\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38" fontId="3" fillId="0" borderId="1" xfId="16" applyFont="1" applyFill="1" applyBorder="1" applyAlignment="1">
      <alignment horizontal="right" vertical="center"/>
    </xf>
    <xf numFmtId="38" fontId="3" fillId="0" borderId="1" xfId="16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 quotePrefix="1">
      <alignment horizontal="right" vertical="center"/>
    </xf>
    <xf numFmtId="38" fontId="6" fillId="2" borderId="1" xfId="16" applyFont="1" applyFill="1" applyBorder="1" applyAlignment="1">
      <alignment horizontal="center" vertical="center"/>
    </xf>
    <xf numFmtId="38" fontId="6" fillId="2" borderId="3" xfId="16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41" fontId="2" fillId="0" borderId="0" xfId="0" applyNumberFormat="1" applyFont="1" applyAlignment="1" quotePrefix="1">
      <alignment horizontal="left" vertical="center"/>
    </xf>
    <xf numFmtId="41" fontId="3" fillId="0" borderId="0" xfId="0" applyNumberFormat="1" applyFont="1" applyAlignment="1">
      <alignment/>
    </xf>
    <xf numFmtId="176" fontId="5" fillId="0" borderId="1" xfId="16" applyNumberFormat="1" applyFont="1" applyBorder="1" applyAlignment="1">
      <alignment vertical="center" shrinkToFit="1"/>
    </xf>
    <xf numFmtId="41" fontId="5" fillId="0" borderId="1" xfId="16" applyNumberFormat="1" applyFont="1" applyFill="1" applyBorder="1" applyAlignment="1">
      <alignment vertical="center" shrinkToFit="1"/>
    </xf>
    <xf numFmtId="176" fontId="5" fillId="0" borderId="1" xfId="16" applyNumberFormat="1" applyFont="1" applyFill="1" applyBorder="1" applyAlignment="1">
      <alignment vertical="center" shrinkToFit="1"/>
    </xf>
    <xf numFmtId="41" fontId="3" fillId="0" borderId="2" xfId="0" applyNumberFormat="1" applyFont="1" applyBorder="1" applyAlignment="1">
      <alignment horizontal="right" vertical="center"/>
    </xf>
    <xf numFmtId="41" fontId="3" fillId="0" borderId="2" xfId="0" applyNumberFormat="1" applyFont="1" applyBorder="1" applyAlignment="1" quotePrefix="1">
      <alignment horizontal="right" vertical="center"/>
    </xf>
    <xf numFmtId="41" fontId="3" fillId="2" borderId="1" xfId="0" applyNumberFormat="1" applyFont="1" applyFill="1" applyBorder="1" applyAlignment="1">
      <alignment horizontal="center" vertical="center"/>
    </xf>
    <xf numFmtId="41" fontId="3" fillId="2" borderId="3" xfId="0" applyNumberFormat="1" applyFont="1" applyFill="1" applyBorder="1" applyAlignment="1">
      <alignment/>
    </xf>
    <xf numFmtId="41" fontId="3" fillId="3" borderId="1" xfId="16" applyNumberFormat="1" applyFont="1" applyFill="1" applyBorder="1" applyAlignment="1">
      <alignment horizontal="right" vertical="center"/>
    </xf>
    <xf numFmtId="41" fontId="7" fillId="4" borderId="1" xfId="0" applyNumberFormat="1" applyFont="1" applyFill="1" applyBorder="1" applyAlignment="1">
      <alignment vertical="center" wrapText="1"/>
    </xf>
    <xf numFmtId="41" fontId="3" fillId="4" borderId="1" xfId="16" applyNumberFormat="1" applyFont="1" applyFill="1" applyBorder="1" applyAlignment="1">
      <alignment horizontal="right" vertical="center"/>
    </xf>
    <xf numFmtId="41" fontId="4" fillId="2" borderId="1" xfId="0" applyNumberFormat="1" applyFont="1" applyFill="1" applyBorder="1" applyAlignment="1">
      <alignment horizontal="left" vertical="center" wrapText="1" indent="1"/>
    </xf>
    <xf numFmtId="41" fontId="3" fillId="0" borderId="1" xfId="16" applyNumberFormat="1" applyFont="1" applyBorder="1" applyAlignment="1">
      <alignment horizontal="right" vertical="center"/>
    </xf>
    <xf numFmtId="41" fontId="7" fillId="4" borderId="1" xfId="0" applyNumberFormat="1" applyFont="1" applyFill="1" applyBorder="1" applyAlignment="1" quotePrefix="1">
      <alignment horizontal="left" vertical="center" wrapText="1"/>
    </xf>
    <xf numFmtId="41" fontId="3" fillId="3" borderId="1" xfId="0" applyNumberFormat="1" applyFont="1" applyFill="1" applyBorder="1" applyAlignment="1" quotePrefix="1">
      <alignment horizontal="center" vertical="center"/>
    </xf>
    <xf numFmtId="41" fontId="4" fillId="2" borderId="1" xfId="0" applyNumberFormat="1" applyFont="1" applyFill="1" applyBorder="1" applyAlignment="1" quotePrefix="1">
      <alignment horizontal="left" vertical="center" wrapText="1" indent="1"/>
    </xf>
    <xf numFmtId="41" fontId="4" fillId="0" borderId="0" xfId="0" applyNumberFormat="1" applyFont="1" applyFill="1" applyBorder="1" applyAlignment="1">
      <alignment vertical="center" wrapText="1"/>
    </xf>
    <xf numFmtId="41" fontId="3" fillId="0" borderId="0" xfId="16" applyNumberFormat="1" applyFont="1" applyBorder="1" applyAlignment="1">
      <alignment horizontal="right" vertical="center"/>
    </xf>
    <xf numFmtId="41" fontId="3" fillId="0" borderId="5" xfId="0" applyNumberFormat="1" applyFont="1" applyBorder="1" applyAlignment="1">
      <alignment horizontal="right" vertical="center"/>
    </xf>
    <xf numFmtId="41" fontId="3" fillId="0" borderId="5" xfId="0" applyNumberFormat="1" applyFont="1" applyBorder="1" applyAlignment="1" quotePrefix="1">
      <alignment horizontal="right" vertical="center"/>
    </xf>
    <xf numFmtId="41" fontId="6" fillId="0" borderId="0" xfId="16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Alignment="1">
      <alignment/>
    </xf>
    <xf numFmtId="41" fontId="6" fillId="0" borderId="0" xfId="0" applyNumberFormat="1" applyFont="1" applyFill="1" applyBorder="1" applyAlignment="1">
      <alignment vertical="center" wrapText="1"/>
    </xf>
    <xf numFmtId="41" fontId="3" fillId="0" borderId="1" xfId="16" applyNumberFormat="1" applyFont="1" applyFill="1" applyBorder="1" applyAlignment="1">
      <alignment horizontal="right" vertical="center"/>
    </xf>
    <xf numFmtId="41" fontId="3" fillId="0" borderId="0" xfId="0" applyNumberFormat="1" applyFont="1" applyAlignment="1" quotePrefix="1">
      <alignment horizontal="right" vertical="center"/>
    </xf>
    <xf numFmtId="41" fontId="3" fillId="2" borderId="3" xfId="0" applyNumberFormat="1" applyFont="1" applyFill="1" applyBorder="1" applyAlignment="1">
      <alignment horizontal="center" vertical="center"/>
    </xf>
    <xf numFmtId="41" fontId="7" fillId="2" borderId="1" xfId="0" applyNumberFormat="1" applyFont="1" applyFill="1" applyBorder="1" applyAlignment="1" quotePrefix="1">
      <alignment horizontal="center" vertical="center" wrapText="1"/>
    </xf>
    <xf numFmtId="41" fontId="7" fillId="2" borderId="3" xfId="0" applyNumberFormat="1" applyFont="1" applyFill="1" applyBorder="1" applyAlignment="1" quotePrefix="1">
      <alignment horizontal="left" vertical="center" wrapText="1"/>
    </xf>
    <xf numFmtId="41" fontId="7" fillId="2" borderId="1" xfId="0" applyNumberFormat="1" applyFont="1" applyFill="1" applyBorder="1" applyAlignment="1" quotePrefix="1">
      <alignment horizontal="left" vertical="center" wrapText="1"/>
    </xf>
    <xf numFmtId="41" fontId="7" fillId="2" borderId="1" xfId="0" applyNumberFormat="1" applyFont="1" applyFill="1" applyBorder="1" applyAlignment="1">
      <alignment horizontal="left" vertical="center" wrapText="1"/>
    </xf>
    <xf numFmtId="41" fontId="3" fillId="0" borderId="0" xfId="16" applyNumberFormat="1" applyFont="1" applyAlignment="1">
      <alignment vertical="center"/>
    </xf>
    <xf numFmtId="176" fontId="3" fillId="0" borderId="0" xfId="0" applyNumberFormat="1" applyFont="1" applyAlignment="1">
      <alignment/>
    </xf>
    <xf numFmtId="176" fontId="6" fillId="2" borderId="1" xfId="0" applyNumberFormat="1" applyFont="1" applyFill="1" applyBorder="1" applyAlignment="1" quotePrefix="1">
      <alignment horizontal="center" vertical="center" wrapText="1"/>
    </xf>
    <xf numFmtId="41" fontId="2" fillId="0" borderId="0" xfId="16" applyNumberFormat="1" applyFont="1" applyAlignment="1">
      <alignment vertical="center"/>
    </xf>
    <xf numFmtId="41" fontId="3" fillId="0" borderId="0" xfId="16" applyNumberFormat="1" applyFont="1" applyAlignment="1">
      <alignment horizontal="right" vertical="center"/>
    </xf>
    <xf numFmtId="41" fontId="3" fillId="2" borderId="1" xfId="16" applyNumberFormat="1" applyFont="1" applyFill="1" applyBorder="1" applyAlignment="1">
      <alignment horizontal="center" vertical="center"/>
    </xf>
    <xf numFmtId="41" fontId="3" fillId="2" borderId="1" xfId="16" applyNumberFormat="1" applyFont="1" applyFill="1" applyBorder="1" applyAlignment="1">
      <alignment horizontal="center" vertical="center" wrapText="1"/>
    </xf>
    <xf numFmtId="41" fontId="3" fillId="2" borderId="1" xfId="16" applyNumberFormat="1" applyFont="1" applyFill="1" applyBorder="1" applyAlignment="1" quotePrefix="1">
      <alignment horizontal="center" vertical="center" wrapText="1"/>
    </xf>
    <xf numFmtId="41" fontId="3" fillId="0" borderId="0" xfId="16" applyNumberFormat="1" applyFont="1" applyAlignment="1">
      <alignment horizontal="left"/>
    </xf>
    <xf numFmtId="41" fontId="6" fillId="2" borderId="1" xfId="16" applyNumberFormat="1" applyFont="1" applyFill="1" applyBorder="1" applyAlignment="1" quotePrefix="1">
      <alignment horizontal="center" vertical="center" wrapText="1"/>
    </xf>
    <xf numFmtId="41" fontId="6" fillId="2" borderId="1" xfId="16" applyNumberFormat="1" applyFont="1" applyFill="1" applyBorder="1" applyAlignment="1">
      <alignment horizontal="center" vertical="center" wrapText="1"/>
    </xf>
    <xf numFmtId="41" fontId="0" fillId="0" borderId="1" xfId="16" applyNumberFormat="1" applyFont="1" applyFill="1" applyBorder="1" applyAlignment="1">
      <alignment horizontal="right" vertical="center"/>
    </xf>
    <xf numFmtId="41" fontId="0" fillId="3" borderId="1" xfId="0" applyNumberFormat="1" applyFont="1" applyFill="1" applyBorder="1" applyAlignment="1">
      <alignment horizontal="center" vertical="center"/>
    </xf>
    <xf numFmtId="41" fontId="0" fillId="3" borderId="1" xfId="16" applyNumberFormat="1" applyFont="1" applyFill="1" applyBorder="1" applyAlignment="1">
      <alignment horizontal="right" vertical="center"/>
    </xf>
    <xf numFmtId="176" fontId="8" fillId="3" borderId="1" xfId="16" applyNumberFormat="1" applyFont="1" applyFill="1" applyBorder="1" applyAlignment="1">
      <alignment vertical="center" shrinkToFit="1"/>
    </xf>
    <xf numFmtId="41" fontId="0" fillId="3" borderId="1" xfId="16" applyNumberFormat="1" applyFont="1" applyFill="1" applyBorder="1" applyAlignment="1">
      <alignment horizontal="right" vertical="center"/>
    </xf>
    <xf numFmtId="41" fontId="8" fillId="3" borderId="1" xfId="16" applyNumberFormat="1" applyFont="1" applyFill="1" applyBorder="1" applyAlignment="1">
      <alignment vertical="center" shrinkToFit="1"/>
    </xf>
    <xf numFmtId="41" fontId="0" fillId="0" borderId="0" xfId="0" applyNumberFormat="1" applyFont="1" applyAlignment="1">
      <alignment/>
    </xf>
    <xf numFmtId="41" fontId="0" fillId="2" borderId="1" xfId="0" applyNumberFormat="1" applyFont="1" applyFill="1" applyBorder="1" applyAlignment="1">
      <alignment horizontal="center" vertical="center" wrapText="1"/>
    </xf>
    <xf numFmtId="176" fontId="8" fillId="0" borderId="1" xfId="16" applyNumberFormat="1" applyFont="1" applyBorder="1" applyAlignment="1">
      <alignment vertical="center" shrinkToFit="1"/>
    </xf>
    <xf numFmtId="41" fontId="0" fillId="0" borderId="1" xfId="16" applyNumberFormat="1" applyFont="1" applyFill="1" applyBorder="1" applyAlignment="1">
      <alignment horizontal="right" vertical="center"/>
    </xf>
    <xf numFmtId="41" fontId="8" fillId="0" borderId="1" xfId="16" applyNumberFormat="1" applyFont="1" applyFill="1" applyBorder="1" applyAlignment="1">
      <alignment vertical="center" shrinkToFit="1"/>
    </xf>
    <xf numFmtId="176" fontId="8" fillId="0" borderId="1" xfId="16" applyNumberFormat="1" applyFont="1" applyFill="1" applyBorder="1" applyAlignment="1">
      <alignment vertical="center" shrinkToFit="1"/>
    </xf>
    <xf numFmtId="41" fontId="0" fillId="5" borderId="1" xfId="0" applyNumberFormat="1" applyFont="1" applyFill="1" applyBorder="1" applyAlignment="1">
      <alignment horizontal="center" vertical="center" wrapText="1"/>
    </xf>
    <xf numFmtId="41" fontId="0" fillId="5" borderId="1" xfId="16" applyNumberFormat="1" applyFont="1" applyFill="1" applyBorder="1" applyAlignment="1">
      <alignment horizontal="right" vertical="center"/>
    </xf>
    <xf numFmtId="41" fontId="0" fillId="0" borderId="0" xfId="0" applyNumberFormat="1" applyFont="1" applyAlignment="1">
      <alignment/>
    </xf>
    <xf numFmtId="41" fontId="9" fillId="4" borderId="1" xfId="0" applyNumberFormat="1" applyFont="1" applyFill="1" applyBorder="1" applyAlignment="1">
      <alignment vertical="center" wrapText="1"/>
    </xf>
    <xf numFmtId="41" fontId="0" fillId="4" borderId="1" xfId="16" applyNumberFormat="1" applyFont="1" applyFill="1" applyBorder="1" applyAlignment="1">
      <alignment horizontal="right" vertical="center"/>
    </xf>
    <xf numFmtId="41" fontId="0" fillId="0" borderId="0" xfId="0" applyNumberFormat="1" applyFont="1" applyAlignment="1">
      <alignment/>
    </xf>
    <xf numFmtId="41" fontId="9" fillId="4" borderId="1" xfId="0" applyNumberFormat="1" applyFont="1" applyFill="1" applyBorder="1" applyAlignment="1" quotePrefix="1">
      <alignment horizontal="left" vertical="center" wrapText="1"/>
    </xf>
    <xf numFmtId="0" fontId="10" fillId="3" borderId="4" xfId="0" applyFont="1" applyFill="1" applyBorder="1" applyAlignment="1">
      <alignment horizontal="center" vertical="center"/>
    </xf>
    <xf numFmtId="38" fontId="0" fillId="3" borderId="1" xfId="16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1" xfId="16" applyFont="1" applyFill="1" applyBorder="1" applyAlignment="1">
      <alignment horizontal="right" vertical="center"/>
    </xf>
    <xf numFmtId="38" fontId="0" fillId="3" borderId="1" xfId="16" applyFont="1" applyFill="1" applyBorder="1" applyAlignment="1">
      <alignment vertical="center"/>
    </xf>
    <xf numFmtId="38" fontId="3" fillId="0" borderId="1" xfId="16" applyFont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3" fillId="0" borderId="1" xfId="16" applyFont="1" applyBorder="1" applyAlignment="1">
      <alignment/>
    </xf>
    <xf numFmtId="38" fontId="3" fillId="0" borderId="1" xfId="16" applyFont="1" applyBorder="1" applyAlignment="1">
      <alignment horizontal="right"/>
    </xf>
    <xf numFmtId="38" fontId="3" fillId="0" borderId="1" xfId="16" applyFont="1" applyBorder="1" applyAlignment="1" quotePrefix="1">
      <alignment horizontal="right" vertical="center"/>
    </xf>
    <xf numFmtId="0" fontId="3" fillId="2" borderId="1" xfId="0" applyFont="1" applyFill="1" applyBorder="1" applyAlignment="1">
      <alignment shrinkToFit="1"/>
    </xf>
    <xf numFmtId="0" fontId="3" fillId="0" borderId="0" xfId="0" applyFont="1" applyAlignment="1">
      <alignment horizontal="right"/>
    </xf>
    <xf numFmtId="0" fontId="6" fillId="2" borderId="4" xfId="0" applyFont="1" applyFill="1" applyBorder="1" applyAlignment="1" quotePrefix="1">
      <alignment horizontal="distributed" vertical="center" shrinkToFit="1"/>
    </xf>
    <xf numFmtId="0" fontId="6" fillId="2" borderId="4" xfId="0" applyFont="1" applyFill="1" applyBorder="1" applyAlignment="1">
      <alignment horizontal="distributed" vertical="center" shrinkToFit="1"/>
    </xf>
    <xf numFmtId="41" fontId="0" fillId="2" borderId="1" xfId="16" applyNumberFormat="1" applyFont="1" applyFill="1" applyBorder="1" applyAlignment="1">
      <alignment horizontal="center" vertical="center"/>
    </xf>
    <xf numFmtId="41" fontId="5" fillId="2" borderId="1" xfId="16" applyNumberFormat="1" applyFont="1" applyFill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3" fillId="2" borderId="1" xfId="16" applyNumberFormat="1" applyFont="1" applyFill="1" applyBorder="1" applyAlignment="1">
      <alignment horizontal="center" vertical="center"/>
    </xf>
    <xf numFmtId="41" fontId="5" fillId="2" borderId="6" xfId="0" applyNumberFormat="1" applyFont="1" applyFill="1" applyBorder="1" applyAlignment="1">
      <alignment horizontal="center" vertical="center" wrapText="1"/>
    </xf>
    <xf numFmtId="41" fontId="5" fillId="2" borderId="3" xfId="0" applyNumberFormat="1" applyFont="1" applyFill="1" applyBorder="1" applyAlignment="1">
      <alignment horizontal="center" vertical="center" wrapText="1"/>
    </xf>
    <xf numFmtId="41" fontId="3" fillId="2" borderId="6" xfId="0" applyNumberFormat="1" applyFont="1" applyFill="1" applyBorder="1" applyAlignment="1">
      <alignment horizontal="center" vertical="center" wrapText="1"/>
    </xf>
    <xf numFmtId="41" fontId="3" fillId="2" borderId="3" xfId="0" applyNumberFormat="1" applyFont="1" applyFill="1" applyBorder="1" applyAlignment="1">
      <alignment horizontal="center" vertical="center" wrapText="1"/>
    </xf>
    <xf numFmtId="41" fontId="3" fillId="2" borderId="1" xfId="0" applyNumberFormat="1" applyFont="1" applyFill="1" applyBorder="1" applyAlignment="1">
      <alignment horizontal="center" vertical="center"/>
    </xf>
    <xf numFmtId="41" fontId="0" fillId="3" borderId="1" xfId="0" applyNumberFormat="1" applyFont="1" applyFill="1" applyBorder="1" applyAlignment="1">
      <alignment horizontal="center" vertical="center"/>
    </xf>
    <xf numFmtId="41" fontId="3" fillId="2" borderId="6" xfId="0" applyNumberFormat="1" applyFont="1" applyFill="1" applyBorder="1" applyAlignment="1" quotePrefix="1">
      <alignment horizontal="center" vertical="center" wrapText="1"/>
    </xf>
    <xf numFmtId="41" fontId="3" fillId="2" borderId="7" xfId="0" applyNumberFormat="1" applyFont="1" applyFill="1" applyBorder="1" applyAlignment="1">
      <alignment horizontal="center" vertical="center" wrapText="1"/>
    </xf>
    <xf numFmtId="41" fontId="3" fillId="2" borderId="1" xfId="0" applyNumberFormat="1" applyFont="1" applyFill="1" applyBorder="1" applyAlignment="1">
      <alignment horizontal="center" vertical="center" wrapText="1"/>
    </xf>
    <xf numFmtId="41" fontId="6" fillId="2" borderId="1" xfId="0" applyNumberFormat="1" applyFont="1" applyFill="1" applyBorder="1" applyAlignment="1">
      <alignment horizontal="center" vertical="center" wrapText="1"/>
    </xf>
    <xf numFmtId="41" fontId="3" fillId="2" borderId="6" xfId="0" applyNumberFormat="1" applyFont="1" applyFill="1" applyBorder="1" applyAlignment="1">
      <alignment horizontal="center" vertical="center"/>
    </xf>
    <xf numFmtId="41" fontId="3" fillId="2" borderId="1" xfId="0" applyNumberFormat="1" applyFont="1" applyFill="1" applyBorder="1" applyAlignment="1" quotePrefix="1">
      <alignment horizontal="center" vertical="center" wrapText="1"/>
    </xf>
    <xf numFmtId="38" fontId="6" fillId="2" borderId="1" xfId="16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38" fontId="6" fillId="2" borderId="6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505575" y="1371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記入担当者御氏名
　記入担当者所属名
　電話番号　　　　　　　　　　　　　　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A1">
      <selection activeCell="A18" sqref="A18"/>
    </sheetView>
  </sheetViews>
  <sheetFormatPr defaultColWidth="9.00390625" defaultRowHeight="13.5"/>
  <cols>
    <col min="1" max="1" width="14.75390625" style="0" customWidth="1"/>
    <col min="14" max="17" width="12.625" style="0" customWidth="1"/>
  </cols>
  <sheetData>
    <row r="1" ht="14.25">
      <c r="A1" s="45" t="s">
        <v>40</v>
      </c>
    </row>
    <row r="2" ht="13.5">
      <c r="Q2" s="46" t="s">
        <v>39</v>
      </c>
    </row>
    <row r="3" spans="1:17" ht="13.5">
      <c r="A3" s="90" t="s">
        <v>8</v>
      </c>
      <c r="B3" s="88" t="s">
        <v>353</v>
      </c>
      <c r="C3" s="88"/>
      <c r="D3" s="88"/>
      <c r="E3" s="89"/>
      <c r="F3" s="88" t="s">
        <v>355</v>
      </c>
      <c r="G3" s="88"/>
      <c r="H3" s="88"/>
      <c r="I3" s="89"/>
      <c r="J3" s="88" t="s">
        <v>356</v>
      </c>
      <c r="K3" s="88"/>
      <c r="L3" s="88"/>
      <c r="M3" s="89"/>
      <c r="N3" s="88" t="s">
        <v>357</v>
      </c>
      <c r="O3" s="88"/>
      <c r="P3" s="88"/>
      <c r="Q3" s="89"/>
    </row>
    <row r="4" spans="1:17" ht="13.5">
      <c r="A4" s="90"/>
      <c r="B4" s="47" t="s">
        <v>354</v>
      </c>
      <c r="C4" s="47" t="s">
        <v>358</v>
      </c>
      <c r="D4" s="47" t="s">
        <v>359</v>
      </c>
      <c r="E4" s="87" t="s">
        <v>360</v>
      </c>
      <c r="F4" s="47" t="s">
        <v>354</v>
      </c>
      <c r="G4" s="47" t="s">
        <v>358</v>
      </c>
      <c r="H4" s="47" t="s">
        <v>359</v>
      </c>
      <c r="I4" s="87" t="s">
        <v>360</v>
      </c>
      <c r="J4" s="47" t="s">
        <v>354</v>
      </c>
      <c r="K4" s="47" t="s">
        <v>358</v>
      </c>
      <c r="L4" s="47" t="s">
        <v>359</v>
      </c>
      <c r="M4" s="87" t="s">
        <v>360</v>
      </c>
      <c r="N4" s="47" t="s">
        <v>354</v>
      </c>
      <c r="O4" s="47" t="s">
        <v>358</v>
      </c>
      <c r="P4" s="47" t="s">
        <v>359</v>
      </c>
      <c r="Q4" s="87" t="s">
        <v>360</v>
      </c>
    </row>
    <row r="5" spans="1:17" ht="13.5">
      <c r="A5" s="47" t="s">
        <v>9</v>
      </c>
      <c r="B5" s="35">
        <v>4435</v>
      </c>
      <c r="C5" s="35">
        <v>4417</v>
      </c>
      <c r="D5" s="35">
        <v>3995</v>
      </c>
      <c r="E5" s="53">
        <v>3891</v>
      </c>
      <c r="F5" s="35">
        <v>35611</v>
      </c>
      <c r="G5" s="35">
        <v>38611</v>
      </c>
      <c r="H5" s="35">
        <v>33873</v>
      </c>
      <c r="I5" s="53">
        <v>33012</v>
      </c>
      <c r="J5" s="35">
        <v>372687</v>
      </c>
      <c r="K5" s="35">
        <v>412740</v>
      </c>
      <c r="L5" s="35">
        <v>434221</v>
      </c>
      <c r="M5" s="53">
        <v>415300</v>
      </c>
      <c r="N5" s="35">
        <v>197306414</v>
      </c>
      <c r="O5" s="35">
        <v>186674162</v>
      </c>
      <c r="P5" s="35">
        <v>134533964</v>
      </c>
      <c r="Q5" s="53">
        <v>135051093</v>
      </c>
    </row>
    <row r="6" spans="1:17" ht="13.5">
      <c r="A6" s="48" t="s">
        <v>345</v>
      </c>
      <c r="B6" s="35">
        <v>1360</v>
      </c>
      <c r="C6" s="35">
        <v>1364</v>
      </c>
      <c r="D6" s="35">
        <v>1151</v>
      </c>
      <c r="E6" s="53">
        <v>1151</v>
      </c>
      <c r="F6" s="35">
        <v>16614</v>
      </c>
      <c r="G6" s="35">
        <v>16836</v>
      </c>
      <c r="H6" s="35">
        <v>12764</v>
      </c>
      <c r="I6" s="53">
        <v>12391</v>
      </c>
      <c r="J6" s="35" t="s">
        <v>100</v>
      </c>
      <c r="K6" s="35" t="s">
        <v>100</v>
      </c>
      <c r="L6" s="35" t="s">
        <v>100</v>
      </c>
      <c r="M6" s="53" t="s">
        <v>102</v>
      </c>
      <c r="N6" s="35">
        <v>154445356</v>
      </c>
      <c r="O6" s="35">
        <v>143471666</v>
      </c>
      <c r="P6" s="35">
        <v>96127478</v>
      </c>
      <c r="Q6" s="53">
        <v>97511355</v>
      </c>
    </row>
    <row r="7" spans="1:17" ht="13.5">
      <c r="A7" s="51" t="s">
        <v>346</v>
      </c>
      <c r="B7" s="35">
        <v>1071</v>
      </c>
      <c r="C7" s="35">
        <v>1078</v>
      </c>
      <c r="D7" s="35">
        <v>877</v>
      </c>
      <c r="E7" s="53">
        <v>878</v>
      </c>
      <c r="F7" s="35">
        <v>13158</v>
      </c>
      <c r="G7" s="35">
        <v>13147</v>
      </c>
      <c r="H7" s="35">
        <v>9586</v>
      </c>
      <c r="I7" s="53">
        <v>9346</v>
      </c>
      <c r="J7" s="35" t="s">
        <v>100</v>
      </c>
      <c r="K7" s="35" t="s">
        <v>100</v>
      </c>
      <c r="L7" s="35" t="s">
        <v>100</v>
      </c>
      <c r="M7" s="53" t="s">
        <v>102</v>
      </c>
      <c r="N7" s="35">
        <v>131859927</v>
      </c>
      <c r="O7" s="35">
        <v>118868647</v>
      </c>
      <c r="P7" s="35">
        <v>80772874</v>
      </c>
      <c r="Q7" s="53">
        <v>78039574</v>
      </c>
    </row>
    <row r="8" spans="1:17" ht="13.5">
      <c r="A8" s="51" t="s">
        <v>347</v>
      </c>
      <c r="B8" s="35">
        <v>289</v>
      </c>
      <c r="C8" s="35">
        <v>286</v>
      </c>
      <c r="D8" s="35">
        <v>274</v>
      </c>
      <c r="E8" s="53">
        <v>273</v>
      </c>
      <c r="F8" s="35">
        <v>3456</v>
      </c>
      <c r="G8" s="35">
        <v>3689</v>
      </c>
      <c r="H8" s="35">
        <v>3178</v>
      </c>
      <c r="I8" s="53">
        <v>3045</v>
      </c>
      <c r="J8" s="35" t="s">
        <v>100</v>
      </c>
      <c r="K8" s="35" t="s">
        <v>100</v>
      </c>
      <c r="L8" s="35" t="s">
        <v>100</v>
      </c>
      <c r="M8" s="53" t="s">
        <v>102</v>
      </c>
      <c r="N8" s="35">
        <v>22585429</v>
      </c>
      <c r="O8" s="35">
        <v>24603019</v>
      </c>
      <c r="P8" s="35">
        <v>15354604</v>
      </c>
      <c r="Q8" s="53">
        <v>19471781</v>
      </c>
    </row>
    <row r="9" spans="1:17" ht="13.5">
      <c r="A9" s="48" t="s">
        <v>344</v>
      </c>
      <c r="B9" s="35">
        <v>3075</v>
      </c>
      <c r="C9" s="35">
        <v>3053</v>
      </c>
      <c r="D9" s="35">
        <v>2844</v>
      </c>
      <c r="E9" s="53">
        <v>2740</v>
      </c>
      <c r="F9" s="35">
        <v>18997</v>
      </c>
      <c r="G9" s="35">
        <v>21775</v>
      </c>
      <c r="H9" s="35">
        <v>21109</v>
      </c>
      <c r="I9" s="53">
        <v>20621</v>
      </c>
      <c r="J9" s="35">
        <v>372687</v>
      </c>
      <c r="K9" s="35">
        <v>412740</v>
      </c>
      <c r="L9" s="35">
        <v>434221</v>
      </c>
      <c r="M9" s="53">
        <v>415300</v>
      </c>
      <c r="N9" s="35">
        <v>42861058</v>
      </c>
      <c r="O9" s="35">
        <v>43202496</v>
      </c>
      <c r="P9" s="35">
        <v>38406486</v>
      </c>
      <c r="Q9" s="53">
        <v>37539738</v>
      </c>
    </row>
    <row r="10" spans="1:17" ht="13.5">
      <c r="A10" s="51" t="s">
        <v>348</v>
      </c>
      <c r="B10" s="35">
        <v>9</v>
      </c>
      <c r="C10" s="35">
        <v>12</v>
      </c>
      <c r="D10" s="35">
        <v>11</v>
      </c>
      <c r="E10" s="53">
        <v>12</v>
      </c>
      <c r="F10" s="35">
        <v>1413</v>
      </c>
      <c r="G10" s="35">
        <v>1568</v>
      </c>
      <c r="H10" s="35">
        <v>1525</v>
      </c>
      <c r="I10" s="53">
        <v>1270</v>
      </c>
      <c r="J10" s="35">
        <v>74626</v>
      </c>
      <c r="K10" s="35">
        <v>80291</v>
      </c>
      <c r="L10" s="35">
        <v>77691</v>
      </c>
      <c r="M10" s="53">
        <v>63341</v>
      </c>
      <c r="N10" s="35">
        <v>5912272</v>
      </c>
      <c r="O10" s="35">
        <v>5321722</v>
      </c>
      <c r="P10" s="35">
        <v>4614254</v>
      </c>
      <c r="Q10" s="53">
        <v>3857943</v>
      </c>
    </row>
    <row r="11" spans="1:17" ht="24">
      <c r="A11" s="51" t="s">
        <v>349</v>
      </c>
      <c r="B11" s="35">
        <v>490</v>
      </c>
      <c r="C11" s="35">
        <v>468</v>
      </c>
      <c r="D11" s="35">
        <v>451</v>
      </c>
      <c r="E11" s="53">
        <v>463</v>
      </c>
      <c r="F11" s="35">
        <v>2227</v>
      </c>
      <c r="G11" s="35">
        <v>2226</v>
      </c>
      <c r="H11" s="35">
        <v>2170</v>
      </c>
      <c r="I11" s="53">
        <v>2589</v>
      </c>
      <c r="J11" s="35">
        <v>66552</v>
      </c>
      <c r="K11" s="35">
        <v>70473</v>
      </c>
      <c r="L11" s="35">
        <v>70735</v>
      </c>
      <c r="M11" s="53">
        <v>69823</v>
      </c>
      <c r="N11" s="35">
        <v>5555718</v>
      </c>
      <c r="O11" s="35">
        <v>5341745</v>
      </c>
      <c r="P11" s="35">
        <v>4483582</v>
      </c>
      <c r="Q11" s="53">
        <v>4157894</v>
      </c>
    </row>
    <row r="12" spans="1:17" ht="13.5">
      <c r="A12" s="49" t="s">
        <v>350</v>
      </c>
      <c r="B12" s="35">
        <v>1035</v>
      </c>
      <c r="C12" s="35">
        <v>963</v>
      </c>
      <c r="D12" s="35">
        <v>939</v>
      </c>
      <c r="E12" s="53">
        <v>871</v>
      </c>
      <c r="F12" s="35">
        <v>6538</v>
      </c>
      <c r="G12" s="35">
        <v>7780</v>
      </c>
      <c r="H12" s="35">
        <v>7337</v>
      </c>
      <c r="I12" s="53">
        <v>7142</v>
      </c>
      <c r="J12" s="35">
        <v>84282</v>
      </c>
      <c r="K12" s="35">
        <v>87770</v>
      </c>
      <c r="L12" s="35">
        <v>87761</v>
      </c>
      <c r="M12" s="53">
        <v>83559</v>
      </c>
      <c r="N12" s="35">
        <v>9806004</v>
      </c>
      <c r="O12" s="35">
        <v>10587662</v>
      </c>
      <c r="P12" s="35">
        <v>8482927</v>
      </c>
      <c r="Q12" s="53">
        <v>8472772</v>
      </c>
    </row>
    <row r="13" spans="1:17" ht="13.5">
      <c r="A13" s="51" t="s">
        <v>351</v>
      </c>
      <c r="B13" s="35">
        <v>206</v>
      </c>
      <c r="C13" s="35">
        <v>230</v>
      </c>
      <c r="D13" s="35">
        <v>226</v>
      </c>
      <c r="E13" s="53">
        <v>232</v>
      </c>
      <c r="F13" s="35">
        <v>1800</v>
      </c>
      <c r="G13" s="35">
        <v>1818</v>
      </c>
      <c r="H13" s="35">
        <v>1886</v>
      </c>
      <c r="I13" s="53">
        <v>1961</v>
      </c>
      <c r="J13" s="35">
        <v>9077</v>
      </c>
      <c r="K13" s="35">
        <v>13485</v>
      </c>
      <c r="L13" s="35">
        <v>15373</v>
      </c>
      <c r="M13" s="53">
        <v>12870</v>
      </c>
      <c r="N13" s="35">
        <v>7333282</v>
      </c>
      <c r="O13" s="35">
        <v>7947332</v>
      </c>
      <c r="P13" s="35">
        <v>5833745</v>
      </c>
      <c r="Q13" s="53">
        <v>6371409</v>
      </c>
    </row>
    <row r="14" spans="1:17" ht="24">
      <c r="A14" s="52" t="s">
        <v>101</v>
      </c>
      <c r="B14" s="35">
        <v>293</v>
      </c>
      <c r="C14" s="35">
        <v>279</v>
      </c>
      <c r="D14" s="35">
        <v>250</v>
      </c>
      <c r="E14" s="53">
        <v>230</v>
      </c>
      <c r="F14" s="35">
        <v>1338</v>
      </c>
      <c r="G14" s="35">
        <v>1505</v>
      </c>
      <c r="H14" s="35">
        <v>1476</v>
      </c>
      <c r="I14" s="53">
        <v>1638</v>
      </c>
      <c r="J14" s="35">
        <v>40873</v>
      </c>
      <c r="K14" s="35">
        <v>53486</v>
      </c>
      <c r="L14" s="35">
        <v>60751</v>
      </c>
      <c r="M14" s="53">
        <v>70347</v>
      </c>
      <c r="N14" s="35">
        <v>3394957</v>
      </c>
      <c r="O14" s="35">
        <v>3731652</v>
      </c>
      <c r="P14" s="35">
        <v>3888281</v>
      </c>
      <c r="Q14" s="53">
        <v>4390507</v>
      </c>
    </row>
    <row r="15" spans="1:17" ht="13.5">
      <c r="A15" s="51" t="s">
        <v>352</v>
      </c>
      <c r="B15" s="35">
        <v>1042</v>
      </c>
      <c r="C15" s="35">
        <v>1101</v>
      </c>
      <c r="D15" s="35">
        <v>967</v>
      </c>
      <c r="E15" s="53">
        <v>932</v>
      </c>
      <c r="F15" s="35">
        <v>5681</v>
      </c>
      <c r="G15" s="35">
        <v>6878</v>
      </c>
      <c r="H15" s="35">
        <v>6715</v>
      </c>
      <c r="I15" s="53">
        <v>6021</v>
      </c>
      <c r="J15" s="35">
        <v>97277</v>
      </c>
      <c r="K15" s="35">
        <v>107235</v>
      </c>
      <c r="L15" s="35">
        <v>121910</v>
      </c>
      <c r="M15" s="53">
        <v>115360</v>
      </c>
      <c r="N15" s="35">
        <v>10858825</v>
      </c>
      <c r="O15" s="35">
        <v>10272383</v>
      </c>
      <c r="P15" s="35">
        <v>11103697</v>
      </c>
      <c r="Q15" s="53">
        <v>10289213</v>
      </c>
    </row>
    <row r="16" ht="13.5">
      <c r="Q16" s="36" t="s">
        <v>92</v>
      </c>
    </row>
    <row r="17" ht="13.5">
      <c r="A17" s="50" t="s">
        <v>361</v>
      </c>
    </row>
  </sheetData>
  <mergeCells count="5">
    <mergeCell ref="N3:Q3"/>
    <mergeCell ref="A3:A4"/>
    <mergeCell ref="B3:E3"/>
    <mergeCell ref="F3:I3"/>
    <mergeCell ref="J3:M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workbookViewId="0" topLeftCell="A1">
      <pane ySplit="4" topLeftCell="BM5" activePane="bottomLeft" state="frozen"/>
      <selection pane="topLeft" activeCell="A1" sqref="A1"/>
      <selection pane="bottomLeft" activeCell="P6" sqref="P6"/>
    </sheetView>
  </sheetViews>
  <sheetFormatPr defaultColWidth="9.00390625" defaultRowHeight="13.5"/>
  <cols>
    <col min="1" max="1" width="7.625" style="11" customWidth="1"/>
    <col min="2" max="2" width="12.625" style="11" customWidth="1"/>
    <col min="3" max="5" width="10.625" style="11" customWidth="1"/>
    <col min="6" max="6" width="8.625" style="43" customWidth="1"/>
    <col min="7" max="7" width="10.625" style="11" customWidth="1"/>
    <col min="8" max="8" width="8.625" style="43" customWidth="1"/>
    <col min="9" max="10" width="10.625" style="11" customWidth="1"/>
    <col min="11" max="11" width="12.75390625" style="11" customWidth="1"/>
    <col min="12" max="12" width="8.625" style="43" customWidth="1"/>
    <col min="13" max="16" width="10.625" style="11" customWidth="1"/>
    <col min="17" max="16384" width="9.00390625" style="11" customWidth="1"/>
  </cols>
  <sheetData>
    <row r="1" ht="27" customHeight="1">
      <c r="A1" s="10" t="s">
        <v>94</v>
      </c>
    </row>
    <row r="2" ht="27" customHeight="1">
      <c r="P2" s="36" t="s">
        <v>97</v>
      </c>
    </row>
    <row r="3" spans="1:16" ht="27" customHeight="1">
      <c r="A3" s="95" t="s">
        <v>0</v>
      </c>
      <c r="B3" s="95"/>
      <c r="C3" s="98" t="s">
        <v>35</v>
      </c>
      <c r="D3" s="99"/>
      <c r="E3" s="99"/>
      <c r="F3" s="99"/>
      <c r="G3" s="98" t="s">
        <v>36</v>
      </c>
      <c r="H3" s="99"/>
      <c r="I3" s="99"/>
      <c r="J3" s="93" t="s">
        <v>2</v>
      </c>
      <c r="K3" s="98" t="s">
        <v>3</v>
      </c>
      <c r="L3" s="99"/>
      <c r="M3" s="99"/>
      <c r="N3" s="99"/>
      <c r="O3" s="97" t="s">
        <v>42</v>
      </c>
      <c r="P3" s="91" t="s">
        <v>4</v>
      </c>
    </row>
    <row r="4" spans="1:16" ht="27" customHeight="1">
      <c r="A4" s="95"/>
      <c r="B4" s="95"/>
      <c r="C4" s="37"/>
      <c r="D4" s="17" t="s">
        <v>10</v>
      </c>
      <c r="E4" s="17" t="s">
        <v>11</v>
      </c>
      <c r="F4" s="44" t="s">
        <v>41</v>
      </c>
      <c r="G4" s="18"/>
      <c r="H4" s="44" t="s">
        <v>41</v>
      </c>
      <c r="I4" s="38" t="s">
        <v>44</v>
      </c>
      <c r="J4" s="94"/>
      <c r="K4" s="18"/>
      <c r="L4" s="44" t="s">
        <v>41</v>
      </c>
      <c r="M4" s="38" t="s">
        <v>43</v>
      </c>
      <c r="N4" s="38" t="s">
        <v>108</v>
      </c>
      <c r="O4" s="94"/>
      <c r="P4" s="92"/>
    </row>
    <row r="5" spans="1:16" s="59" customFormat="1" ht="30" customHeight="1">
      <c r="A5" s="96" t="s">
        <v>5</v>
      </c>
      <c r="B5" s="96"/>
      <c r="C5" s="55">
        <v>3891</v>
      </c>
      <c r="D5" s="55">
        <v>2558</v>
      </c>
      <c r="E5" s="55">
        <v>1333</v>
      </c>
      <c r="F5" s="56">
        <f>C5/C5*100</f>
        <v>100</v>
      </c>
      <c r="G5" s="57">
        <v>33012</v>
      </c>
      <c r="H5" s="56">
        <f>G5/G5*100</f>
        <v>100</v>
      </c>
      <c r="I5" s="58">
        <f>G5/C5</f>
        <v>8.484194294525828</v>
      </c>
      <c r="J5" s="57">
        <v>415300</v>
      </c>
      <c r="K5" s="57">
        <v>135051093</v>
      </c>
      <c r="L5" s="56">
        <f>K5/K5*100</f>
        <v>100</v>
      </c>
      <c r="M5" s="58">
        <f>K5/C5</f>
        <v>34708.58211256746</v>
      </c>
      <c r="N5" s="58">
        <f>K5/G5</f>
        <v>4090.96973827699</v>
      </c>
      <c r="O5" s="57">
        <v>3280493</v>
      </c>
      <c r="P5" s="57" t="s">
        <v>103</v>
      </c>
    </row>
    <row r="6" spans="1:16" s="59" customFormat="1" ht="30" customHeight="1">
      <c r="A6" s="95" t="s">
        <v>14</v>
      </c>
      <c r="B6" s="60" t="s">
        <v>6</v>
      </c>
      <c r="C6" s="53">
        <v>1151</v>
      </c>
      <c r="D6" s="53">
        <v>1010</v>
      </c>
      <c r="E6" s="53">
        <v>141</v>
      </c>
      <c r="F6" s="61">
        <f>C6/C5*100</f>
        <v>29.581084554099203</v>
      </c>
      <c r="G6" s="62">
        <v>12391</v>
      </c>
      <c r="H6" s="61">
        <f>G6/G5*100</f>
        <v>37.53483581727857</v>
      </c>
      <c r="I6" s="63">
        <f aca="true" t="shared" si="0" ref="I6:I15">G6/C6</f>
        <v>10.765421372719375</v>
      </c>
      <c r="J6" s="62">
        <v>0</v>
      </c>
      <c r="K6" s="62">
        <v>97511355</v>
      </c>
      <c r="L6" s="64">
        <f>K6/K5*100</f>
        <v>72.20330678849078</v>
      </c>
      <c r="M6" s="63">
        <f aca="true" t="shared" si="1" ref="M6:M15">K6/C6</f>
        <v>84718.81407471764</v>
      </c>
      <c r="N6" s="63">
        <f aca="true" t="shared" si="2" ref="N6:N15">K6/G6</f>
        <v>7869.53070777177</v>
      </c>
      <c r="O6" s="62">
        <v>1437267</v>
      </c>
      <c r="P6" s="62" t="s">
        <v>104</v>
      </c>
    </row>
    <row r="7" spans="1:16" ht="30" customHeight="1">
      <c r="A7" s="95"/>
      <c r="B7" s="39" t="s">
        <v>45</v>
      </c>
      <c r="C7" s="35">
        <v>878</v>
      </c>
      <c r="D7" s="35">
        <v>773</v>
      </c>
      <c r="E7" s="35">
        <v>105</v>
      </c>
      <c r="F7" s="12">
        <f>C7/C5*100</f>
        <v>22.56489334361347</v>
      </c>
      <c r="G7" s="35">
        <v>9346</v>
      </c>
      <c r="H7" s="12">
        <f>G7/G5*100</f>
        <v>28.31091724221495</v>
      </c>
      <c r="I7" s="13">
        <f t="shared" si="0"/>
        <v>10.644646924829157</v>
      </c>
      <c r="J7" s="35">
        <v>0</v>
      </c>
      <c r="K7" s="35">
        <v>78039574</v>
      </c>
      <c r="L7" s="14">
        <f>K7/K5*100</f>
        <v>57.785222071471864</v>
      </c>
      <c r="M7" s="13">
        <f t="shared" si="1"/>
        <v>88883.3416856492</v>
      </c>
      <c r="N7" s="13">
        <f t="shared" si="2"/>
        <v>8350.050716884229</v>
      </c>
      <c r="O7" s="35">
        <v>1334437</v>
      </c>
      <c r="P7" s="35" t="s">
        <v>98</v>
      </c>
    </row>
    <row r="8" spans="1:16" ht="30" customHeight="1">
      <c r="A8" s="95"/>
      <c r="B8" s="40" t="s">
        <v>46</v>
      </c>
      <c r="C8" s="35">
        <v>273</v>
      </c>
      <c r="D8" s="35">
        <v>237</v>
      </c>
      <c r="E8" s="35">
        <v>36</v>
      </c>
      <c r="F8" s="12">
        <f>C8/C5*100</f>
        <v>7.0161912104857365</v>
      </c>
      <c r="G8" s="35">
        <v>3045</v>
      </c>
      <c r="H8" s="12">
        <f>G8/G5*100</f>
        <v>9.223918575063614</v>
      </c>
      <c r="I8" s="13">
        <f t="shared" si="0"/>
        <v>11.153846153846153</v>
      </c>
      <c r="J8" s="35">
        <v>0</v>
      </c>
      <c r="K8" s="35">
        <v>19471781</v>
      </c>
      <c r="L8" s="14">
        <f>K8/K5*100</f>
        <v>14.418084717018914</v>
      </c>
      <c r="M8" s="13">
        <f t="shared" si="1"/>
        <v>71325.20512820513</v>
      </c>
      <c r="N8" s="13">
        <f t="shared" si="2"/>
        <v>6394.673563218391</v>
      </c>
      <c r="O8" s="35">
        <v>102830</v>
      </c>
      <c r="P8" s="35" t="s">
        <v>98</v>
      </c>
    </row>
    <row r="9" spans="1:16" s="59" customFormat="1" ht="30" customHeight="1">
      <c r="A9" s="95" t="s">
        <v>15</v>
      </c>
      <c r="B9" s="60" t="s">
        <v>6</v>
      </c>
      <c r="C9" s="53">
        <v>2740</v>
      </c>
      <c r="D9" s="53">
        <v>1548</v>
      </c>
      <c r="E9" s="53">
        <v>1192</v>
      </c>
      <c r="F9" s="61">
        <f>C9/C5*100</f>
        <v>70.4189154459008</v>
      </c>
      <c r="G9" s="62">
        <v>20621</v>
      </c>
      <c r="H9" s="61">
        <f>G9/G5*100</f>
        <v>62.46516418272143</v>
      </c>
      <c r="I9" s="63">
        <f t="shared" si="0"/>
        <v>7.525912408759124</v>
      </c>
      <c r="J9" s="62">
        <v>415300</v>
      </c>
      <c r="K9" s="62">
        <v>37539738</v>
      </c>
      <c r="L9" s="64">
        <f>K9/K5*100</f>
        <v>27.796693211509215</v>
      </c>
      <c r="M9" s="63">
        <f t="shared" si="1"/>
        <v>13700.634306569344</v>
      </c>
      <c r="N9" s="63">
        <f t="shared" si="2"/>
        <v>1820.461568304156</v>
      </c>
      <c r="O9" s="62">
        <v>1843226</v>
      </c>
      <c r="P9" s="62" t="s">
        <v>104</v>
      </c>
    </row>
    <row r="10" spans="1:16" ht="30" customHeight="1">
      <c r="A10" s="95"/>
      <c r="B10" s="40" t="s">
        <v>18</v>
      </c>
      <c r="C10" s="35">
        <v>12</v>
      </c>
      <c r="D10" s="35">
        <v>10</v>
      </c>
      <c r="E10" s="35">
        <v>2</v>
      </c>
      <c r="F10" s="12">
        <f>C10/C5*100</f>
        <v>0.30840400925212025</v>
      </c>
      <c r="G10" s="35">
        <v>1270</v>
      </c>
      <c r="H10" s="12">
        <f>G10/G5*100</f>
        <v>3.8470859081546105</v>
      </c>
      <c r="I10" s="13">
        <f t="shared" si="0"/>
        <v>105.83333333333333</v>
      </c>
      <c r="J10" s="35">
        <v>63341</v>
      </c>
      <c r="K10" s="35">
        <v>3857943</v>
      </c>
      <c r="L10" s="14">
        <f>K10/K5*100</f>
        <v>2.8566544070842874</v>
      </c>
      <c r="M10" s="13">
        <f t="shared" si="1"/>
        <v>321495.25</v>
      </c>
      <c r="N10" s="13">
        <f t="shared" si="2"/>
        <v>3037.7503937007873</v>
      </c>
      <c r="O10" s="35">
        <v>44945</v>
      </c>
      <c r="P10" s="35" t="s">
        <v>98</v>
      </c>
    </row>
    <row r="11" spans="1:16" ht="30" customHeight="1">
      <c r="A11" s="95"/>
      <c r="B11" s="41" t="s">
        <v>19</v>
      </c>
      <c r="C11" s="35">
        <v>463</v>
      </c>
      <c r="D11" s="35">
        <v>307</v>
      </c>
      <c r="E11" s="35">
        <v>156</v>
      </c>
      <c r="F11" s="12">
        <f>C11/C5*100</f>
        <v>11.899254690310974</v>
      </c>
      <c r="G11" s="35">
        <v>2589</v>
      </c>
      <c r="H11" s="12">
        <f>G11/G5*100</f>
        <v>7.842602689930935</v>
      </c>
      <c r="I11" s="13">
        <f t="shared" si="0"/>
        <v>5.591792656587473</v>
      </c>
      <c r="J11" s="35">
        <v>69823</v>
      </c>
      <c r="K11" s="35">
        <v>4157894</v>
      </c>
      <c r="L11" s="14">
        <f>K11/K5*100</f>
        <v>3.0787562748566573</v>
      </c>
      <c r="M11" s="13">
        <f t="shared" si="1"/>
        <v>8980.332613390929</v>
      </c>
      <c r="N11" s="13">
        <f t="shared" si="2"/>
        <v>1605.9845500193126</v>
      </c>
      <c r="O11" s="35">
        <v>255771</v>
      </c>
      <c r="P11" s="35" t="s">
        <v>98</v>
      </c>
    </row>
    <row r="12" spans="1:16" ht="30" customHeight="1">
      <c r="A12" s="95"/>
      <c r="B12" s="41" t="s">
        <v>20</v>
      </c>
      <c r="C12" s="35">
        <v>871</v>
      </c>
      <c r="D12" s="35">
        <v>370</v>
      </c>
      <c r="E12" s="35">
        <v>501</v>
      </c>
      <c r="F12" s="12">
        <f>C12/C5*100</f>
        <v>22.384991004883066</v>
      </c>
      <c r="G12" s="35">
        <v>7142</v>
      </c>
      <c r="H12" s="12">
        <f>G12/G5*100</f>
        <v>21.634557130740337</v>
      </c>
      <c r="I12" s="13">
        <f t="shared" si="0"/>
        <v>8.199770378874856</v>
      </c>
      <c r="J12" s="35">
        <v>83559</v>
      </c>
      <c r="K12" s="35">
        <v>8472772</v>
      </c>
      <c r="L12" s="14">
        <f>K12/K5*100</f>
        <v>6.27375300102162</v>
      </c>
      <c r="M12" s="13">
        <f t="shared" si="1"/>
        <v>9727.637198622273</v>
      </c>
      <c r="N12" s="13">
        <f t="shared" si="2"/>
        <v>1186.3304396527583</v>
      </c>
      <c r="O12" s="35">
        <v>102523</v>
      </c>
      <c r="P12" s="35" t="s">
        <v>98</v>
      </c>
    </row>
    <row r="13" spans="1:16" ht="30" customHeight="1">
      <c r="A13" s="95"/>
      <c r="B13" s="41" t="s">
        <v>21</v>
      </c>
      <c r="C13" s="35">
        <v>232</v>
      </c>
      <c r="D13" s="35">
        <v>152</v>
      </c>
      <c r="E13" s="35">
        <v>80</v>
      </c>
      <c r="F13" s="12">
        <f>C13/C5*100</f>
        <v>5.962477512207659</v>
      </c>
      <c r="G13" s="35">
        <v>1961</v>
      </c>
      <c r="H13" s="12">
        <f>G13/G5*100</f>
        <v>5.940264146371017</v>
      </c>
      <c r="I13" s="13">
        <f t="shared" si="0"/>
        <v>8.452586206896552</v>
      </c>
      <c r="J13" s="35">
        <v>12870</v>
      </c>
      <c r="K13" s="35">
        <v>6371409</v>
      </c>
      <c r="L13" s="14">
        <f>K13/K5*100</f>
        <v>4.717776701000117</v>
      </c>
      <c r="M13" s="13">
        <f t="shared" si="1"/>
        <v>27462.969827586207</v>
      </c>
      <c r="N13" s="13">
        <f t="shared" si="2"/>
        <v>3249.06119326874</v>
      </c>
      <c r="O13" s="35">
        <v>912588</v>
      </c>
      <c r="P13" s="35" t="s">
        <v>98</v>
      </c>
    </row>
    <row r="14" spans="1:16" ht="30" customHeight="1">
      <c r="A14" s="95"/>
      <c r="B14" s="41" t="s">
        <v>38</v>
      </c>
      <c r="C14" s="35">
        <v>230</v>
      </c>
      <c r="D14" s="35">
        <v>131</v>
      </c>
      <c r="E14" s="35">
        <v>99</v>
      </c>
      <c r="F14" s="12">
        <f>C14/C5*100</f>
        <v>5.911076843998972</v>
      </c>
      <c r="G14" s="35">
        <v>1638</v>
      </c>
      <c r="H14" s="12">
        <f>G14/G5*100</f>
        <v>4.961832061068702</v>
      </c>
      <c r="I14" s="13">
        <f t="shared" si="0"/>
        <v>7.121739130434783</v>
      </c>
      <c r="J14" s="35">
        <v>70347</v>
      </c>
      <c r="K14" s="35">
        <v>4390507</v>
      </c>
      <c r="L14" s="14">
        <f>K14/K5*100</f>
        <v>3.250997013404401</v>
      </c>
      <c r="M14" s="13">
        <f t="shared" si="1"/>
        <v>19089.160869565218</v>
      </c>
      <c r="N14" s="13">
        <f t="shared" si="2"/>
        <v>2680.407203907204</v>
      </c>
      <c r="O14" s="35">
        <v>46670</v>
      </c>
      <c r="P14" s="35" t="s">
        <v>98</v>
      </c>
    </row>
    <row r="15" spans="1:16" ht="30" customHeight="1">
      <c r="A15" s="95"/>
      <c r="B15" s="41" t="s">
        <v>22</v>
      </c>
      <c r="C15" s="35">
        <v>932</v>
      </c>
      <c r="D15" s="35">
        <v>578</v>
      </c>
      <c r="E15" s="35">
        <v>354</v>
      </c>
      <c r="F15" s="12">
        <f>C15/C5*100</f>
        <v>23.95271138524801</v>
      </c>
      <c r="G15" s="35">
        <v>6021</v>
      </c>
      <c r="H15" s="12">
        <f>G15/G5*100</f>
        <v>18.238822246455836</v>
      </c>
      <c r="I15" s="13">
        <f t="shared" si="0"/>
        <v>6.460300429184549</v>
      </c>
      <c r="J15" s="35">
        <v>115360</v>
      </c>
      <c r="K15" s="35">
        <v>10289213</v>
      </c>
      <c r="L15" s="14">
        <f>K15/K5*100</f>
        <v>7.618755814142133</v>
      </c>
      <c r="M15" s="13">
        <f t="shared" si="1"/>
        <v>11039.928111587982</v>
      </c>
      <c r="N15" s="13">
        <f t="shared" si="2"/>
        <v>1708.8877262913138</v>
      </c>
      <c r="O15" s="35">
        <v>480729</v>
      </c>
      <c r="P15" s="35" t="s">
        <v>98</v>
      </c>
    </row>
    <row r="16" spans="15:16" ht="24" customHeight="1">
      <c r="O16" s="29"/>
      <c r="P16" s="30" t="s">
        <v>92</v>
      </c>
    </row>
    <row r="17" ht="24" customHeight="1">
      <c r="A17" s="42"/>
    </row>
  </sheetData>
  <mergeCells count="10">
    <mergeCell ref="P3:P4"/>
    <mergeCell ref="J3:J4"/>
    <mergeCell ref="A9:A15"/>
    <mergeCell ref="A5:B5"/>
    <mergeCell ref="A3:B4"/>
    <mergeCell ref="O3:O4"/>
    <mergeCell ref="C3:F3"/>
    <mergeCell ref="G3:I3"/>
    <mergeCell ref="K3:N3"/>
    <mergeCell ref="A6:A8"/>
  </mergeCells>
  <printOptions horizontalCentered="1"/>
  <pageMargins left="0.8661417322834646" right="0.6299212598425197" top="0.74" bottom="0.4330708661417323" header="0.47" footer="0.2755905511811024"/>
  <pageSetup fitToHeight="1" fitToWidth="1" horizontalDpi="300" verticalDpi="300" orientation="landscape" paperSize="9" scale="80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6" sqref="F6"/>
    </sheetView>
  </sheetViews>
  <sheetFormatPr defaultColWidth="9.00390625" defaultRowHeight="13.5"/>
  <cols>
    <col min="1" max="1" width="37.875" style="11" customWidth="1"/>
    <col min="2" max="4" width="7.625" style="11" customWidth="1"/>
    <col min="5" max="5" width="8.625" style="11" customWidth="1"/>
    <col min="6" max="6" width="12.125" style="11" customWidth="1"/>
    <col min="7" max="7" width="11.625" style="11" customWidth="1"/>
    <col min="8" max="9" width="9.625" style="11" customWidth="1"/>
    <col min="10" max="16384" width="9.00390625" style="11" customWidth="1"/>
  </cols>
  <sheetData>
    <row r="1" ht="22.5" customHeight="1">
      <c r="A1" s="10" t="s">
        <v>95</v>
      </c>
    </row>
    <row r="2" spans="7:9" ht="22.5" customHeight="1">
      <c r="G2" s="15"/>
      <c r="H2" s="15"/>
      <c r="I2" s="16" t="s">
        <v>97</v>
      </c>
    </row>
    <row r="3" spans="1:9" ht="18" customHeight="1">
      <c r="A3" s="93" t="s">
        <v>16</v>
      </c>
      <c r="B3" s="101" t="s">
        <v>35</v>
      </c>
      <c r="C3" s="95"/>
      <c r="D3" s="95"/>
      <c r="E3" s="99" t="s">
        <v>1</v>
      </c>
      <c r="F3" s="102" t="s">
        <v>47</v>
      </c>
      <c r="G3" s="102" t="s">
        <v>42</v>
      </c>
      <c r="H3" s="100" t="s">
        <v>4</v>
      </c>
      <c r="I3" s="99" t="s">
        <v>7</v>
      </c>
    </row>
    <row r="4" spans="1:9" ht="18" customHeight="1">
      <c r="A4" s="94"/>
      <c r="B4" s="18"/>
      <c r="C4" s="17" t="s">
        <v>10</v>
      </c>
      <c r="D4" s="17" t="s">
        <v>11</v>
      </c>
      <c r="E4" s="99"/>
      <c r="F4" s="99"/>
      <c r="G4" s="99"/>
      <c r="H4" s="100"/>
      <c r="I4" s="99"/>
    </row>
    <row r="5" spans="1:9" s="67" customFormat="1" ht="18" customHeight="1">
      <c r="A5" s="65" t="s">
        <v>17</v>
      </c>
      <c r="B5" s="66">
        <f aca="true" t="shared" si="0" ref="B5:G5">B6+B25</f>
        <v>3891</v>
      </c>
      <c r="C5" s="66">
        <f t="shared" si="0"/>
        <v>2558</v>
      </c>
      <c r="D5" s="66">
        <f t="shared" si="0"/>
        <v>1333</v>
      </c>
      <c r="E5" s="66">
        <f t="shared" si="0"/>
        <v>33012</v>
      </c>
      <c r="F5" s="66">
        <f t="shared" si="0"/>
        <v>135051093</v>
      </c>
      <c r="G5" s="66">
        <f t="shared" si="0"/>
        <v>3280493</v>
      </c>
      <c r="H5" s="66" t="s">
        <v>105</v>
      </c>
      <c r="I5" s="66">
        <v>415300</v>
      </c>
    </row>
    <row r="6" spans="1:9" s="67" customFormat="1" ht="16.5" customHeight="1">
      <c r="A6" s="54" t="s">
        <v>12</v>
      </c>
      <c r="B6" s="55">
        <f aca="true" t="shared" si="1" ref="B6:G6">B7+B21</f>
        <v>1151</v>
      </c>
      <c r="C6" s="55">
        <f t="shared" si="1"/>
        <v>1010</v>
      </c>
      <c r="D6" s="55">
        <f t="shared" si="1"/>
        <v>141</v>
      </c>
      <c r="E6" s="55">
        <f t="shared" si="1"/>
        <v>12391</v>
      </c>
      <c r="F6" s="55">
        <f t="shared" si="1"/>
        <v>97511355</v>
      </c>
      <c r="G6" s="55">
        <f t="shared" si="1"/>
        <v>1437267</v>
      </c>
      <c r="H6" s="55" t="s">
        <v>106</v>
      </c>
      <c r="I6" s="55">
        <v>0</v>
      </c>
    </row>
    <row r="7" spans="1:9" s="70" customFormat="1" ht="16.5" customHeight="1">
      <c r="A7" s="68" t="s">
        <v>23</v>
      </c>
      <c r="B7" s="69">
        <f aca="true" t="shared" si="2" ref="B7:G7">SUM(B8:B20)</f>
        <v>878</v>
      </c>
      <c r="C7" s="69">
        <f t="shared" si="2"/>
        <v>773</v>
      </c>
      <c r="D7" s="69">
        <f t="shared" si="2"/>
        <v>105</v>
      </c>
      <c r="E7" s="69">
        <f t="shared" si="2"/>
        <v>9346</v>
      </c>
      <c r="F7" s="69">
        <v>78039574</v>
      </c>
      <c r="G7" s="69">
        <f t="shared" si="2"/>
        <v>1334437</v>
      </c>
      <c r="H7" s="69" t="s">
        <v>107</v>
      </c>
      <c r="I7" s="69">
        <v>0</v>
      </c>
    </row>
    <row r="8" spans="1:9" ht="16.5" customHeight="1">
      <c r="A8" s="22" t="s">
        <v>48</v>
      </c>
      <c r="B8" s="23">
        <f>SUM(C8:D8)</f>
        <v>3</v>
      </c>
      <c r="C8" s="23">
        <v>3</v>
      </c>
      <c r="D8" s="23">
        <v>0</v>
      </c>
      <c r="E8" s="23">
        <v>28</v>
      </c>
      <c r="F8" s="23" t="s">
        <v>91</v>
      </c>
      <c r="G8" s="23">
        <v>0</v>
      </c>
      <c r="H8" s="35" t="s">
        <v>98</v>
      </c>
      <c r="I8" s="35">
        <v>0</v>
      </c>
    </row>
    <row r="9" spans="1:9" ht="16.5" customHeight="1">
      <c r="A9" s="22" t="s">
        <v>49</v>
      </c>
      <c r="B9" s="23">
        <f aca="true" t="shared" si="3" ref="B9:B20">SUM(C9:D9)</f>
        <v>2</v>
      </c>
      <c r="C9" s="23">
        <v>2</v>
      </c>
      <c r="D9" s="23">
        <v>0</v>
      </c>
      <c r="E9" s="23">
        <v>13</v>
      </c>
      <c r="F9" s="23" t="s">
        <v>99</v>
      </c>
      <c r="G9" s="23">
        <v>0</v>
      </c>
      <c r="H9" s="35" t="s">
        <v>98</v>
      </c>
      <c r="I9" s="35">
        <v>0</v>
      </c>
    </row>
    <row r="10" spans="1:9" ht="16.5" customHeight="1">
      <c r="A10" s="22" t="s">
        <v>50</v>
      </c>
      <c r="B10" s="23">
        <f t="shared" si="3"/>
        <v>43</v>
      </c>
      <c r="C10" s="23">
        <v>37</v>
      </c>
      <c r="D10" s="23">
        <v>6</v>
      </c>
      <c r="E10" s="23">
        <v>301</v>
      </c>
      <c r="F10" s="23">
        <v>899200</v>
      </c>
      <c r="G10" s="23">
        <v>6444</v>
      </c>
      <c r="H10" s="35" t="s">
        <v>98</v>
      </c>
      <c r="I10" s="35">
        <v>0</v>
      </c>
    </row>
    <row r="11" spans="1:9" ht="16.5" customHeight="1">
      <c r="A11" s="22" t="s">
        <v>51</v>
      </c>
      <c r="B11" s="23">
        <f t="shared" si="3"/>
        <v>109</v>
      </c>
      <c r="C11" s="23">
        <v>76</v>
      </c>
      <c r="D11" s="23">
        <v>33</v>
      </c>
      <c r="E11" s="23">
        <v>1622</v>
      </c>
      <c r="F11" s="23">
        <v>13982086</v>
      </c>
      <c r="G11" s="23">
        <v>49001</v>
      </c>
      <c r="H11" s="35" t="s">
        <v>98</v>
      </c>
      <c r="I11" s="35">
        <v>0</v>
      </c>
    </row>
    <row r="12" spans="1:9" ht="16.5" customHeight="1">
      <c r="A12" s="22" t="s">
        <v>52</v>
      </c>
      <c r="B12" s="23">
        <f t="shared" si="3"/>
        <v>157</v>
      </c>
      <c r="C12" s="23">
        <v>131</v>
      </c>
      <c r="D12" s="23">
        <v>26</v>
      </c>
      <c r="E12" s="23">
        <v>2101</v>
      </c>
      <c r="F12" s="23">
        <v>20383938</v>
      </c>
      <c r="G12" s="23">
        <v>46908</v>
      </c>
      <c r="H12" s="35" t="s">
        <v>98</v>
      </c>
      <c r="I12" s="35">
        <v>0</v>
      </c>
    </row>
    <row r="13" spans="1:9" ht="16.5" customHeight="1">
      <c r="A13" s="22" t="s">
        <v>53</v>
      </c>
      <c r="B13" s="23">
        <f t="shared" si="3"/>
        <v>120</v>
      </c>
      <c r="C13" s="23">
        <v>109</v>
      </c>
      <c r="D13" s="23">
        <v>11</v>
      </c>
      <c r="E13" s="23">
        <v>1050</v>
      </c>
      <c r="F13" s="23">
        <v>8870865</v>
      </c>
      <c r="G13" s="23">
        <v>152450</v>
      </c>
      <c r="H13" s="35" t="s">
        <v>98</v>
      </c>
      <c r="I13" s="35">
        <v>0</v>
      </c>
    </row>
    <row r="14" spans="1:9" ht="16.5" customHeight="1">
      <c r="A14" s="22" t="s">
        <v>54</v>
      </c>
      <c r="B14" s="23">
        <f t="shared" si="3"/>
        <v>35</v>
      </c>
      <c r="C14" s="23">
        <v>34</v>
      </c>
      <c r="D14" s="23">
        <v>1</v>
      </c>
      <c r="E14" s="23">
        <v>334</v>
      </c>
      <c r="F14" s="23">
        <v>1767241</v>
      </c>
      <c r="G14" s="23">
        <v>21458</v>
      </c>
      <c r="H14" s="35" t="s">
        <v>98</v>
      </c>
      <c r="I14" s="35">
        <v>0</v>
      </c>
    </row>
    <row r="15" spans="1:9" ht="16.5" customHeight="1">
      <c r="A15" s="22" t="s">
        <v>55</v>
      </c>
      <c r="B15" s="23">
        <f t="shared" si="3"/>
        <v>38</v>
      </c>
      <c r="C15" s="23">
        <v>37</v>
      </c>
      <c r="D15" s="23">
        <v>1</v>
      </c>
      <c r="E15" s="23">
        <v>371</v>
      </c>
      <c r="F15" s="23">
        <v>4662978</v>
      </c>
      <c r="G15" s="23">
        <v>153753</v>
      </c>
      <c r="H15" s="35" t="s">
        <v>98</v>
      </c>
      <c r="I15" s="35">
        <v>0</v>
      </c>
    </row>
    <row r="16" spans="1:9" ht="16.5" customHeight="1">
      <c r="A16" s="22" t="s">
        <v>56</v>
      </c>
      <c r="B16" s="23">
        <f t="shared" si="3"/>
        <v>17</v>
      </c>
      <c r="C16" s="23">
        <v>8</v>
      </c>
      <c r="D16" s="23">
        <v>9</v>
      </c>
      <c r="E16" s="23">
        <v>102</v>
      </c>
      <c r="F16" s="23">
        <v>430370</v>
      </c>
      <c r="G16" s="23">
        <v>3835</v>
      </c>
      <c r="H16" s="35" t="s">
        <v>98</v>
      </c>
      <c r="I16" s="35">
        <v>0</v>
      </c>
    </row>
    <row r="17" spans="1:9" ht="16.5" customHeight="1">
      <c r="A17" s="22" t="s">
        <v>57</v>
      </c>
      <c r="B17" s="23">
        <f t="shared" si="3"/>
        <v>108</v>
      </c>
      <c r="C17" s="23">
        <v>100</v>
      </c>
      <c r="D17" s="23">
        <v>8</v>
      </c>
      <c r="E17" s="23">
        <v>863</v>
      </c>
      <c r="F17" s="23">
        <v>4622203</v>
      </c>
      <c r="G17" s="23">
        <v>200471</v>
      </c>
      <c r="H17" s="35" t="s">
        <v>98</v>
      </c>
      <c r="I17" s="35">
        <v>0</v>
      </c>
    </row>
    <row r="18" spans="1:9" ht="16.5" customHeight="1">
      <c r="A18" s="22" t="s">
        <v>58</v>
      </c>
      <c r="B18" s="23">
        <f t="shared" si="3"/>
        <v>60</v>
      </c>
      <c r="C18" s="23">
        <v>55</v>
      </c>
      <c r="D18" s="23">
        <v>5</v>
      </c>
      <c r="E18" s="23">
        <v>694</v>
      </c>
      <c r="F18" s="23">
        <v>3183553</v>
      </c>
      <c r="G18" s="23">
        <v>270629</v>
      </c>
      <c r="H18" s="35" t="s">
        <v>98</v>
      </c>
      <c r="I18" s="35">
        <v>0</v>
      </c>
    </row>
    <row r="19" spans="1:9" ht="16.5" customHeight="1">
      <c r="A19" s="22" t="s">
        <v>59</v>
      </c>
      <c r="B19" s="23">
        <f t="shared" si="3"/>
        <v>119</v>
      </c>
      <c r="C19" s="23">
        <v>118</v>
      </c>
      <c r="D19" s="23">
        <v>1</v>
      </c>
      <c r="E19" s="23">
        <v>1327</v>
      </c>
      <c r="F19" s="23">
        <v>15857388</v>
      </c>
      <c r="G19" s="23">
        <v>406248</v>
      </c>
      <c r="H19" s="35" t="s">
        <v>98</v>
      </c>
      <c r="I19" s="35">
        <v>0</v>
      </c>
    </row>
    <row r="20" spans="1:9" ht="16.5" customHeight="1">
      <c r="A20" s="22" t="s">
        <v>60</v>
      </c>
      <c r="B20" s="23">
        <f t="shared" si="3"/>
        <v>67</v>
      </c>
      <c r="C20" s="23">
        <v>63</v>
      </c>
      <c r="D20" s="23">
        <v>4</v>
      </c>
      <c r="E20" s="23">
        <v>540</v>
      </c>
      <c r="F20" s="23">
        <v>3145694</v>
      </c>
      <c r="G20" s="23">
        <v>23240</v>
      </c>
      <c r="H20" s="35" t="s">
        <v>98</v>
      </c>
      <c r="I20" s="35">
        <v>0</v>
      </c>
    </row>
    <row r="21" spans="1:9" s="70" customFormat="1" ht="16.5" customHeight="1">
      <c r="A21" s="71" t="s">
        <v>24</v>
      </c>
      <c r="B21" s="69">
        <f aca="true" t="shared" si="4" ref="B21:G21">SUM(B22:B24)</f>
        <v>273</v>
      </c>
      <c r="C21" s="69">
        <f t="shared" si="4"/>
        <v>237</v>
      </c>
      <c r="D21" s="69">
        <f t="shared" si="4"/>
        <v>36</v>
      </c>
      <c r="E21" s="69">
        <f t="shared" si="4"/>
        <v>3045</v>
      </c>
      <c r="F21" s="69">
        <f t="shared" si="4"/>
        <v>19471781</v>
      </c>
      <c r="G21" s="69">
        <f t="shared" si="4"/>
        <v>102830</v>
      </c>
      <c r="H21" s="69" t="s">
        <v>103</v>
      </c>
      <c r="I21" s="69">
        <v>0</v>
      </c>
    </row>
    <row r="22" spans="1:9" ht="16.5" customHeight="1">
      <c r="A22" s="22" t="s">
        <v>61</v>
      </c>
      <c r="B22" s="23">
        <f>SUM(C22:D22)</f>
        <v>59</v>
      </c>
      <c r="C22" s="23">
        <v>51</v>
      </c>
      <c r="D22" s="23">
        <v>8</v>
      </c>
      <c r="E22" s="23">
        <v>428</v>
      </c>
      <c r="F22" s="23">
        <v>2775261</v>
      </c>
      <c r="G22" s="23">
        <v>1035</v>
      </c>
      <c r="H22" s="35" t="s">
        <v>98</v>
      </c>
      <c r="I22" s="35">
        <v>0</v>
      </c>
    </row>
    <row r="23" spans="1:9" ht="16.5" customHeight="1">
      <c r="A23" s="22" t="s">
        <v>62</v>
      </c>
      <c r="B23" s="23">
        <f>SUM(C23:D23)</f>
        <v>87</v>
      </c>
      <c r="C23" s="23">
        <v>78</v>
      </c>
      <c r="D23" s="23">
        <v>9</v>
      </c>
      <c r="E23" s="23">
        <v>1348</v>
      </c>
      <c r="F23" s="23">
        <v>10325738</v>
      </c>
      <c r="G23" s="23">
        <v>14904</v>
      </c>
      <c r="H23" s="35" t="s">
        <v>98</v>
      </c>
      <c r="I23" s="35">
        <v>0</v>
      </c>
    </row>
    <row r="24" spans="1:9" ht="16.5" customHeight="1">
      <c r="A24" s="22" t="s">
        <v>63</v>
      </c>
      <c r="B24" s="23">
        <f>SUM(C24:D24)</f>
        <v>127</v>
      </c>
      <c r="C24" s="23">
        <v>108</v>
      </c>
      <c r="D24" s="23">
        <v>19</v>
      </c>
      <c r="E24" s="23">
        <v>1269</v>
      </c>
      <c r="F24" s="23">
        <v>6370782</v>
      </c>
      <c r="G24" s="23">
        <v>86891</v>
      </c>
      <c r="H24" s="35" t="s">
        <v>98</v>
      </c>
      <c r="I24" s="35">
        <v>0</v>
      </c>
    </row>
    <row r="25" spans="1:9" ht="16.5" customHeight="1">
      <c r="A25" s="25" t="s">
        <v>13</v>
      </c>
      <c r="B25" s="19">
        <f>B26+B29+B35+B44+B47+B51</f>
        <v>2740</v>
      </c>
      <c r="C25" s="19">
        <f aca="true" t="shared" si="5" ref="C25:I25">C26+C29+C35+C44+C47+C51</f>
        <v>1548</v>
      </c>
      <c r="D25" s="19">
        <f t="shared" si="5"/>
        <v>1192</v>
      </c>
      <c r="E25" s="19">
        <f t="shared" si="5"/>
        <v>20621</v>
      </c>
      <c r="F25" s="19">
        <f t="shared" si="5"/>
        <v>37539738</v>
      </c>
      <c r="G25" s="19">
        <f>G26+G29+G35+G44+G47+G51</f>
        <v>1843226</v>
      </c>
      <c r="H25" s="19" t="s">
        <v>98</v>
      </c>
      <c r="I25" s="19">
        <f t="shared" si="5"/>
        <v>415300</v>
      </c>
    </row>
    <row r="26" spans="1:9" ht="16.5" customHeight="1">
      <c r="A26" s="20" t="s">
        <v>25</v>
      </c>
      <c r="B26" s="21">
        <f>B27+B28</f>
        <v>12</v>
      </c>
      <c r="C26" s="21">
        <f aca="true" t="shared" si="6" ref="C26:I26">C27+C28</f>
        <v>10</v>
      </c>
      <c r="D26" s="21">
        <f t="shared" si="6"/>
        <v>2</v>
      </c>
      <c r="E26" s="21">
        <f t="shared" si="6"/>
        <v>1270</v>
      </c>
      <c r="F26" s="21">
        <f t="shared" si="6"/>
        <v>3857943</v>
      </c>
      <c r="G26" s="21">
        <f t="shared" si="6"/>
        <v>44945</v>
      </c>
      <c r="H26" s="21" t="s">
        <v>98</v>
      </c>
      <c r="I26" s="21">
        <f t="shared" si="6"/>
        <v>63341</v>
      </c>
    </row>
    <row r="27" spans="1:9" ht="16.5" customHeight="1">
      <c r="A27" s="26" t="s">
        <v>96</v>
      </c>
      <c r="B27" s="23">
        <f>SUM(C27+D27)</f>
        <v>6</v>
      </c>
      <c r="C27" s="23">
        <v>6</v>
      </c>
      <c r="D27" s="23">
        <v>0</v>
      </c>
      <c r="E27" s="23">
        <v>1209</v>
      </c>
      <c r="F27" s="23">
        <v>3777845</v>
      </c>
      <c r="G27" s="23">
        <v>44945</v>
      </c>
      <c r="H27" s="35" t="s">
        <v>98</v>
      </c>
      <c r="I27" s="23">
        <v>62193</v>
      </c>
    </row>
    <row r="28" spans="1:9" ht="26.25" customHeight="1">
      <c r="A28" s="26" t="s">
        <v>90</v>
      </c>
      <c r="B28" s="23">
        <f>SUM(C28+D28)</f>
        <v>6</v>
      </c>
      <c r="C28" s="23">
        <v>4</v>
      </c>
      <c r="D28" s="23">
        <v>2</v>
      </c>
      <c r="E28" s="23">
        <v>61</v>
      </c>
      <c r="F28" s="23">
        <v>80098</v>
      </c>
      <c r="G28" s="23">
        <v>0</v>
      </c>
      <c r="H28" s="35" t="s">
        <v>98</v>
      </c>
      <c r="I28" s="23">
        <v>1148</v>
      </c>
    </row>
    <row r="29" spans="1:9" ht="16.5" customHeight="1">
      <c r="A29" s="24" t="s">
        <v>26</v>
      </c>
      <c r="B29" s="21">
        <f>SUM(B30:B34)</f>
        <v>463</v>
      </c>
      <c r="C29" s="21">
        <f aca="true" t="shared" si="7" ref="C29:I29">SUM(C30:C34)</f>
        <v>307</v>
      </c>
      <c r="D29" s="21">
        <f t="shared" si="7"/>
        <v>156</v>
      </c>
      <c r="E29" s="21">
        <f t="shared" si="7"/>
        <v>2589</v>
      </c>
      <c r="F29" s="21">
        <f t="shared" si="7"/>
        <v>4157894</v>
      </c>
      <c r="G29" s="21">
        <f t="shared" si="7"/>
        <v>255771</v>
      </c>
      <c r="H29" s="21" t="s">
        <v>98</v>
      </c>
      <c r="I29" s="21">
        <f t="shared" si="7"/>
        <v>69823</v>
      </c>
    </row>
    <row r="30" spans="1:9" ht="16.5" customHeight="1">
      <c r="A30" s="22" t="s">
        <v>64</v>
      </c>
      <c r="B30" s="23">
        <f>SUM(C30+D30)</f>
        <v>52</v>
      </c>
      <c r="C30" s="23">
        <v>35</v>
      </c>
      <c r="D30" s="23">
        <v>17</v>
      </c>
      <c r="E30" s="23">
        <v>294</v>
      </c>
      <c r="F30" s="23">
        <v>409374</v>
      </c>
      <c r="G30" s="23">
        <v>4331</v>
      </c>
      <c r="H30" s="35" t="s">
        <v>98</v>
      </c>
      <c r="I30" s="23">
        <v>7105</v>
      </c>
    </row>
    <row r="31" spans="1:9" ht="16.5" customHeight="1">
      <c r="A31" s="22" t="s">
        <v>65</v>
      </c>
      <c r="B31" s="23">
        <f>SUM(C31+D31)</f>
        <v>75</v>
      </c>
      <c r="C31" s="23">
        <v>38</v>
      </c>
      <c r="D31" s="23">
        <v>37</v>
      </c>
      <c r="E31" s="23">
        <v>303</v>
      </c>
      <c r="F31" s="23">
        <v>491036</v>
      </c>
      <c r="G31" s="23">
        <v>2405</v>
      </c>
      <c r="H31" s="35" t="s">
        <v>98</v>
      </c>
      <c r="I31" s="23">
        <v>10187</v>
      </c>
    </row>
    <row r="32" spans="1:9" ht="16.5" customHeight="1">
      <c r="A32" s="22" t="s">
        <v>66</v>
      </c>
      <c r="B32" s="23">
        <f>SUM(C32+D32)</f>
        <v>204</v>
      </c>
      <c r="C32" s="23">
        <v>145</v>
      </c>
      <c r="D32" s="23">
        <v>59</v>
      </c>
      <c r="E32" s="23">
        <v>980</v>
      </c>
      <c r="F32" s="23">
        <v>2327751</v>
      </c>
      <c r="G32" s="23">
        <v>225335</v>
      </c>
      <c r="H32" s="35" t="s">
        <v>98</v>
      </c>
      <c r="I32" s="23">
        <v>35671</v>
      </c>
    </row>
    <row r="33" spans="1:9" ht="16.5" customHeight="1">
      <c r="A33" s="22" t="s">
        <v>67</v>
      </c>
      <c r="B33" s="23">
        <f>SUM(C33+D33)</f>
        <v>32</v>
      </c>
      <c r="C33" s="23">
        <v>21</v>
      </c>
      <c r="D33" s="23">
        <v>11</v>
      </c>
      <c r="E33" s="23">
        <v>126</v>
      </c>
      <c r="F33" s="23">
        <v>223722</v>
      </c>
      <c r="G33" s="23">
        <v>1135</v>
      </c>
      <c r="H33" s="35" t="s">
        <v>98</v>
      </c>
      <c r="I33" s="23">
        <v>3769</v>
      </c>
    </row>
    <row r="34" spans="1:9" ht="16.5" customHeight="1">
      <c r="A34" s="22" t="s">
        <v>68</v>
      </c>
      <c r="B34" s="23">
        <f>SUM(C34+D34)</f>
        <v>100</v>
      </c>
      <c r="C34" s="23">
        <v>68</v>
      </c>
      <c r="D34" s="23">
        <v>32</v>
      </c>
      <c r="E34" s="23">
        <v>886</v>
      </c>
      <c r="F34" s="23">
        <v>706011</v>
      </c>
      <c r="G34" s="23">
        <v>22565</v>
      </c>
      <c r="H34" s="35" t="s">
        <v>98</v>
      </c>
      <c r="I34" s="23">
        <v>13091</v>
      </c>
    </row>
    <row r="35" spans="1:9" ht="16.5" customHeight="1">
      <c r="A35" s="24" t="s">
        <v>27</v>
      </c>
      <c r="B35" s="21">
        <f>SUM(B36:B43)</f>
        <v>871</v>
      </c>
      <c r="C35" s="21">
        <f aca="true" t="shared" si="8" ref="C35:I35">SUM(C36:C43)</f>
        <v>370</v>
      </c>
      <c r="D35" s="21">
        <f t="shared" si="8"/>
        <v>501</v>
      </c>
      <c r="E35" s="21">
        <f t="shared" si="8"/>
        <v>7142</v>
      </c>
      <c r="F35" s="21">
        <f t="shared" si="8"/>
        <v>8472772</v>
      </c>
      <c r="G35" s="21">
        <f t="shared" si="8"/>
        <v>102523</v>
      </c>
      <c r="H35" s="21" t="s">
        <v>98</v>
      </c>
      <c r="I35" s="21">
        <f t="shared" si="8"/>
        <v>83559</v>
      </c>
    </row>
    <row r="36" spans="1:9" ht="16.5" customHeight="1">
      <c r="A36" s="22" t="s">
        <v>69</v>
      </c>
      <c r="B36" s="23">
        <f>C36+D36</f>
        <v>40</v>
      </c>
      <c r="C36" s="23">
        <v>29</v>
      </c>
      <c r="D36" s="23">
        <v>11</v>
      </c>
      <c r="E36" s="23">
        <v>1389</v>
      </c>
      <c r="F36" s="23">
        <v>2576658</v>
      </c>
      <c r="G36" s="23">
        <v>860</v>
      </c>
      <c r="H36" s="35" t="s">
        <v>98</v>
      </c>
      <c r="I36" s="23">
        <v>28675</v>
      </c>
    </row>
    <row r="37" spans="1:9" ht="16.5" customHeight="1">
      <c r="A37" s="22" t="s">
        <v>70</v>
      </c>
      <c r="B37" s="23">
        <f aca="true" t="shared" si="9" ref="B37:B43">C37+D37</f>
        <v>88</v>
      </c>
      <c r="C37" s="23">
        <v>31</v>
      </c>
      <c r="D37" s="23">
        <v>57</v>
      </c>
      <c r="E37" s="23">
        <v>330</v>
      </c>
      <c r="F37" s="23">
        <v>869857</v>
      </c>
      <c r="G37" s="23">
        <v>6651</v>
      </c>
      <c r="H37" s="35" t="s">
        <v>98</v>
      </c>
      <c r="I37" s="23">
        <v>6675</v>
      </c>
    </row>
    <row r="38" spans="1:9" ht="16.5" customHeight="1">
      <c r="A38" s="22" t="s">
        <v>71</v>
      </c>
      <c r="B38" s="23">
        <f t="shared" si="9"/>
        <v>20</v>
      </c>
      <c r="C38" s="23">
        <v>7</v>
      </c>
      <c r="D38" s="23">
        <v>13</v>
      </c>
      <c r="E38" s="23">
        <v>104</v>
      </c>
      <c r="F38" s="23">
        <v>153180</v>
      </c>
      <c r="G38" s="23">
        <v>0</v>
      </c>
      <c r="H38" s="35" t="s">
        <v>98</v>
      </c>
      <c r="I38" s="23">
        <v>883</v>
      </c>
    </row>
    <row r="39" spans="1:9" ht="16.5" customHeight="1">
      <c r="A39" s="22" t="s">
        <v>72</v>
      </c>
      <c r="B39" s="23">
        <f t="shared" si="9"/>
        <v>41</v>
      </c>
      <c r="C39" s="23">
        <v>11</v>
      </c>
      <c r="D39" s="23">
        <v>30</v>
      </c>
      <c r="E39" s="23">
        <v>255</v>
      </c>
      <c r="F39" s="23">
        <v>315372</v>
      </c>
      <c r="G39" s="23">
        <v>23526</v>
      </c>
      <c r="H39" s="35" t="s">
        <v>98</v>
      </c>
      <c r="I39" s="23">
        <v>2183</v>
      </c>
    </row>
    <row r="40" spans="1:9" ht="16.5" customHeight="1">
      <c r="A40" s="22" t="s">
        <v>73</v>
      </c>
      <c r="B40" s="23">
        <f t="shared" si="9"/>
        <v>57</v>
      </c>
      <c r="C40" s="23">
        <v>20</v>
      </c>
      <c r="D40" s="23">
        <v>37</v>
      </c>
      <c r="E40" s="23">
        <v>295</v>
      </c>
      <c r="F40" s="23">
        <v>504934</v>
      </c>
      <c r="G40" s="23">
        <v>4006</v>
      </c>
      <c r="H40" s="35" t="s">
        <v>98</v>
      </c>
      <c r="I40" s="23">
        <v>6047</v>
      </c>
    </row>
    <row r="41" spans="1:9" ht="16.5" customHeight="1">
      <c r="A41" s="22" t="s">
        <v>74</v>
      </c>
      <c r="B41" s="23">
        <f t="shared" si="9"/>
        <v>189</v>
      </c>
      <c r="C41" s="23">
        <v>98</v>
      </c>
      <c r="D41" s="23">
        <v>91</v>
      </c>
      <c r="E41" s="23">
        <v>955</v>
      </c>
      <c r="F41" s="23">
        <v>593863</v>
      </c>
      <c r="G41" s="23">
        <v>14875</v>
      </c>
      <c r="H41" s="35" t="s">
        <v>98</v>
      </c>
      <c r="I41" s="23">
        <v>8237</v>
      </c>
    </row>
    <row r="42" spans="1:9" ht="16.5" customHeight="1">
      <c r="A42" s="22" t="s">
        <v>75</v>
      </c>
      <c r="B42" s="23">
        <f t="shared" si="9"/>
        <v>36</v>
      </c>
      <c r="C42" s="23">
        <v>11</v>
      </c>
      <c r="D42" s="23">
        <v>25</v>
      </c>
      <c r="E42" s="23">
        <v>91</v>
      </c>
      <c r="F42" s="23">
        <v>116249</v>
      </c>
      <c r="G42" s="23">
        <v>1116</v>
      </c>
      <c r="H42" s="35" t="s">
        <v>98</v>
      </c>
      <c r="I42" s="23">
        <v>1129</v>
      </c>
    </row>
    <row r="43" spans="1:9" ht="16.5" customHeight="1">
      <c r="A43" s="22" t="s">
        <v>76</v>
      </c>
      <c r="B43" s="23">
        <f t="shared" si="9"/>
        <v>400</v>
      </c>
      <c r="C43" s="23">
        <v>163</v>
      </c>
      <c r="D43" s="23">
        <v>237</v>
      </c>
      <c r="E43" s="23">
        <v>3723</v>
      </c>
      <c r="F43" s="23">
        <v>3342659</v>
      </c>
      <c r="G43" s="23">
        <v>51489</v>
      </c>
      <c r="H43" s="35" t="s">
        <v>98</v>
      </c>
      <c r="I43" s="23">
        <v>29730</v>
      </c>
    </row>
    <row r="44" spans="1:9" ht="16.5" customHeight="1">
      <c r="A44" s="24" t="s">
        <v>28</v>
      </c>
      <c r="B44" s="21">
        <f>B45+B46</f>
        <v>232</v>
      </c>
      <c r="C44" s="21">
        <f aca="true" t="shared" si="10" ref="C44:I44">C45+C46</f>
        <v>152</v>
      </c>
      <c r="D44" s="21">
        <f t="shared" si="10"/>
        <v>80</v>
      </c>
      <c r="E44" s="21">
        <f t="shared" si="10"/>
        <v>1961</v>
      </c>
      <c r="F44" s="21">
        <f t="shared" si="10"/>
        <v>6371409</v>
      </c>
      <c r="G44" s="21">
        <f t="shared" si="10"/>
        <v>912588</v>
      </c>
      <c r="H44" s="21" t="s">
        <v>98</v>
      </c>
      <c r="I44" s="21">
        <f t="shared" si="10"/>
        <v>12870</v>
      </c>
    </row>
    <row r="45" spans="1:9" ht="16.5" customHeight="1">
      <c r="A45" s="22" t="s">
        <v>77</v>
      </c>
      <c r="B45" s="23">
        <f>C45+D45</f>
        <v>202</v>
      </c>
      <c r="C45" s="23">
        <v>148</v>
      </c>
      <c r="D45" s="23">
        <v>54</v>
      </c>
      <c r="E45" s="23">
        <v>1905</v>
      </c>
      <c r="F45" s="23">
        <v>6345119</v>
      </c>
      <c r="G45" s="23">
        <v>909710</v>
      </c>
      <c r="H45" s="35" t="s">
        <v>98</v>
      </c>
      <c r="I45" s="23">
        <v>11279</v>
      </c>
    </row>
    <row r="46" spans="1:9" ht="16.5" customHeight="1">
      <c r="A46" s="22" t="s">
        <v>78</v>
      </c>
      <c r="B46" s="23">
        <f>C46+D46</f>
        <v>30</v>
      </c>
      <c r="C46" s="23">
        <v>4</v>
      </c>
      <c r="D46" s="23">
        <v>26</v>
      </c>
      <c r="E46" s="23">
        <v>56</v>
      </c>
      <c r="F46" s="23">
        <v>26290</v>
      </c>
      <c r="G46" s="23">
        <v>2878</v>
      </c>
      <c r="H46" s="35" t="s">
        <v>98</v>
      </c>
      <c r="I46" s="23">
        <v>1591</v>
      </c>
    </row>
    <row r="47" spans="1:9" ht="16.5" customHeight="1">
      <c r="A47" s="24" t="s">
        <v>29</v>
      </c>
      <c r="B47" s="21">
        <f>SUM(B48:B50)</f>
        <v>230</v>
      </c>
      <c r="C47" s="21">
        <f aca="true" t="shared" si="11" ref="C47:I47">SUM(C48:C50)</f>
        <v>131</v>
      </c>
      <c r="D47" s="21">
        <f t="shared" si="11"/>
        <v>99</v>
      </c>
      <c r="E47" s="21">
        <f t="shared" si="11"/>
        <v>1638</v>
      </c>
      <c r="F47" s="21">
        <f t="shared" si="11"/>
        <v>4390507</v>
      </c>
      <c r="G47" s="21">
        <f t="shared" si="11"/>
        <v>46670</v>
      </c>
      <c r="H47" s="21" t="s">
        <v>98</v>
      </c>
      <c r="I47" s="21">
        <f t="shared" si="11"/>
        <v>70347</v>
      </c>
    </row>
    <row r="48" spans="1:9" ht="16.5" customHeight="1">
      <c r="A48" s="22" t="s">
        <v>79</v>
      </c>
      <c r="B48" s="23">
        <f>C48+D48</f>
        <v>47</v>
      </c>
      <c r="C48" s="23">
        <v>22</v>
      </c>
      <c r="D48" s="23">
        <v>25</v>
      </c>
      <c r="E48" s="23">
        <v>254</v>
      </c>
      <c r="F48" s="23">
        <v>449712</v>
      </c>
      <c r="G48" s="23">
        <v>3626</v>
      </c>
      <c r="H48" s="35" t="s">
        <v>98</v>
      </c>
      <c r="I48" s="23">
        <v>17862</v>
      </c>
    </row>
    <row r="49" spans="1:9" ht="16.5" customHeight="1">
      <c r="A49" s="22" t="s">
        <v>80</v>
      </c>
      <c r="B49" s="23">
        <f>C49+D49</f>
        <v>129</v>
      </c>
      <c r="C49" s="23">
        <v>82</v>
      </c>
      <c r="D49" s="23">
        <v>47</v>
      </c>
      <c r="E49" s="23">
        <v>900</v>
      </c>
      <c r="F49" s="23">
        <v>3115579</v>
      </c>
      <c r="G49" s="23">
        <v>32582</v>
      </c>
      <c r="H49" s="35" t="s">
        <v>98</v>
      </c>
      <c r="I49" s="23">
        <v>31166</v>
      </c>
    </row>
    <row r="50" spans="1:9" ht="16.5" customHeight="1">
      <c r="A50" s="22" t="s">
        <v>81</v>
      </c>
      <c r="B50" s="23">
        <f>C50+D50</f>
        <v>54</v>
      </c>
      <c r="C50" s="23">
        <v>27</v>
      </c>
      <c r="D50" s="23">
        <v>27</v>
      </c>
      <c r="E50" s="23">
        <v>484</v>
      </c>
      <c r="F50" s="23">
        <v>825216</v>
      </c>
      <c r="G50" s="23">
        <v>10462</v>
      </c>
      <c r="H50" s="35" t="s">
        <v>98</v>
      </c>
      <c r="I50" s="23">
        <v>21319</v>
      </c>
    </row>
    <row r="51" spans="1:9" ht="16.5" customHeight="1">
      <c r="A51" s="24" t="s">
        <v>30</v>
      </c>
      <c r="B51" s="21">
        <f>SUM(B52:B59)</f>
        <v>932</v>
      </c>
      <c r="C51" s="21">
        <f aca="true" t="shared" si="12" ref="C51:I51">SUM(C52:C59)</f>
        <v>578</v>
      </c>
      <c r="D51" s="21">
        <f t="shared" si="12"/>
        <v>354</v>
      </c>
      <c r="E51" s="21">
        <f t="shared" si="12"/>
        <v>6021</v>
      </c>
      <c r="F51" s="21">
        <f t="shared" si="12"/>
        <v>10289213</v>
      </c>
      <c r="G51" s="21">
        <f t="shared" si="12"/>
        <v>480729</v>
      </c>
      <c r="H51" s="21" t="s">
        <v>98</v>
      </c>
      <c r="I51" s="21">
        <f t="shared" si="12"/>
        <v>115360</v>
      </c>
    </row>
    <row r="52" spans="1:9" ht="16.5" customHeight="1">
      <c r="A52" s="22" t="s">
        <v>82</v>
      </c>
      <c r="B52" s="23">
        <f>C52+D52</f>
        <v>199</v>
      </c>
      <c r="C52" s="23">
        <v>132</v>
      </c>
      <c r="D52" s="23">
        <v>67</v>
      </c>
      <c r="E52" s="23">
        <v>1034</v>
      </c>
      <c r="F52" s="23">
        <v>1582222</v>
      </c>
      <c r="G52" s="23">
        <v>32570</v>
      </c>
      <c r="H52" s="35" t="s">
        <v>98</v>
      </c>
      <c r="I52" s="23">
        <v>16872</v>
      </c>
    </row>
    <row r="53" spans="1:9" ht="16.5" customHeight="1">
      <c r="A53" s="22" t="s">
        <v>83</v>
      </c>
      <c r="B53" s="23">
        <f aca="true" t="shared" si="13" ref="B53:B59">C53+D53</f>
        <v>24</v>
      </c>
      <c r="C53" s="23">
        <v>14</v>
      </c>
      <c r="D53" s="23">
        <v>10</v>
      </c>
      <c r="E53" s="23">
        <v>89</v>
      </c>
      <c r="F53" s="23">
        <v>185031</v>
      </c>
      <c r="G53" s="23">
        <v>4199</v>
      </c>
      <c r="H53" s="35" t="s">
        <v>98</v>
      </c>
      <c r="I53" s="23">
        <v>1635</v>
      </c>
    </row>
    <row r="54" spans="1:9" ht="16.5" customHeight="1">
      <c r="A54" s="22" t="s">
        <v>84</v>
      </c>
      <c r="B54" s="23">
        <f t="shared" si="13"/>
        <v>149</v>
      </c>
      <c r="C54" s="23">
        <v>125</v>
      </c>
      <c r="D54" s="23">
        <v>24</v>
      </c>
      <c r="E54" s="23">
        <v>1215</v>
      </c>
      <c r="F54" s="23">
        <v>3092403</v>
      </c>
      <c r="G54" s="23">
        <v>150501</v>
      </c>
      <c r="H54" s="35" t="s">
        <v>98</v>
      </c>
      <c r="I54" s="23">
        <v>2806</v>
      </c>
    </row>
    <row r="55" spans="1:9" ht="16.5" customHeight="1">
      <c r="A55" s="22" t="s">
        <v>85</v>
      </c>
      <c r="B55" s="23">
        <f t="shared" si="13"/>
        <v>108</v>
      </c>
      <c r="C55" s="23">
        <v>70</v>
      </c>
      <c r="D55" s="23">
        <v>38</v>
      </c>
      <c r="E55" s="23">
        <v>1398</v>
      </c>
      <c r="F55" s="23">
        <v>1253373</v>
      </c>
      <c r="G55" s="23">
        <v>150756</v>
      </c>
      <c r="H55" s="35" t="s">
        <v>98</v>
      </c>
      <c r="I55" s="23">
        <v>13310</v>
      </c>
    </row>
    <row r="56" spans="1:9" ht="16.5" customHeight="1">
      <c r="A56" s="22" t="s">
        <v>86</v>
      </c>
      <c r="B56" s="23">
        <f t="shared" si="13"/>
        <v>90</v>
      </c>
      <c r="C56" s="23">
        <v>54</v>
      </c>
      <c r="D56" s="23">
        <v>36</v>
      </c>
      <c r="E56" s="23">
        <v>580</v>
      </c>
      <c r="F56" s="23">
        <v>1304493</v>
      </c>
      <c r="G56" s="23">
        <v>89679</v>
      </c>
      <c r="H56" s="35" t="s">
        <v>98</v>
      </c>
      <c r="I56" s="23">
        <v>21933</v>
      </c>
    </row>
    <row r="57" spans="1:9" ht="16.5" customHeight="1">
      <c r="A57" s="22" t="s">
        <v>87</v>
      </c>
      <c r="B57" s="23">
        <f t="shared" si="13"/>
        <v>17</v>
      </c>
      <c r="C57" s="23">
        <v>12</v>
      </c>
      <c r="D57" s="23">
        <v>5</v>
      </c>
      <c r="E57" s="23">
        <v>80</v>
      </c>
      <c r="F57" s="23">
        <v>95417</v>
      </c>
      <c r="G57" s="23">
        <v>31002</v>
      </c>
      <c r="H57" s="35" t="s">
        <v>98</v>
      </c>
      <c r="I57" s="23">
        <v>1420</v>
      </c>
    </row>
    <row r="58" spans="1:9" ht="16.5" customHeight="1">
      <c r="A58" s="22" t="s">
        <v>88</v>
      </c>
      <c r="B58" s="23">
        <f t="shared" si="13"/>
        <v>49</v>
      </c>
      <c r="C58" s="23">
        <v>34</v>
      </c>
      <c r="D58" s="23">
        <v>15</v>
      </c>
      <c r="E58" s="23">
        <v>222</v>
      </c>
      <c r="F58" s="23">
        <v>336359</v>
      </c>
      <c r="G58" s="23">
        <v>2028</v>
      </c>
      <c r="H58" s="35" t="s">
        <v>98</v>
      </c>
      <c r="I58" s="23">
        <v>4257</v>
      </c>
    </row>
    <row r="59" spans="1:9" ht="16.5" customHeight="1">
      <c r="A59" s="22" t="s">
        <v>89</v>
      </c>
      <c r="B59" s="23">
        <f t="shared" si="13"/>
        <v>296</v>
      </c>
      <c r="C59" s="23">
        <v>137</v>
      </c>
      <c r="D59" s="23">
        <v>159</v>
      </c>
      <c r="E59" s="23">
        <v>1403</v>
      </c>
      <c r="F59" s="23">
        <v>2439915</v>
      </c>
      <c r="G59" s="23">
        <v>19994</v>
      </c>
      <c r="H59" s="35" t="s">
        <v>98</v>
      </c>
      <c r="I59" s="23">
        <v>53127</v>
      </c>
    </row>
    <row r="60" spans="1:9" ht="16.5" customHeight="1">
      <c r="A60" s="27"/>
      <c r="B60" s="28"/>
      <c r="C60" s="28"/>
      <c r="D60" s="28"/>
      <c r="E60" s="28"/>
      <c r="G60" s="29"/>
      <c r="H60" s="29"/>
      <c r="I60" s="30" t="s">
        <v>93</v>
      </c>
    </row>
    <row r="61" spans="1:7" ht="22.5" customHeight="1">
      <c r="A61" s="31"/>
      <c r="B61" s="32"/>
      <c r="C61" s="32"/>
      <c r="D61" s="32"/>
      <c r="E61" s="32"/>
      <c r="F61" s="32"/>
      <c r="G61" s="33"/>
    </row>
    <row r="62" ht="22.5" customHeight="1">
      <c r="A62" s="34"/>
    </row>
  </sheetData>
  <mergeCells count="7">
    <mergeCell ref="A3:A4"/>
    <mergeCell ref="H3:H4"/>
    <mergeCell ref="I3:I4"/>
    <mergeCell ref="B3:D3"/>
    <mergeCell ref="E3:E4"/>
    <mergeCell ref="F3:F4"/>
    <mergeCell ref="G3:G4"/>
  </mergeCells>
  <printOptions horizontalCentered="1"/>
  <pageMargins left="0.8661417322834646" right="0.6299212598425197" top="0.74" bottom="0.4330708661417323" header="0.47" footer="0.2755905511811024"/>
  <pageSetup fitToHeight="1" fitToWidth="1" horizontalDpi="300" verticalDpi="300" orientation="portrait" paperSize="9" scale="78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5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3" sqref="I23"/>
    </sheetView>
  </sheetViews>
  <sheetFormatPr defaultColWidth="9.00390625" defaultRowHeight="13.5"/>
  <cols>
    <col min="1" max="1" width="13.625" style="4" customWidth="1"/>
    <col min="2" max="4" width="10.625" style="4" customWidth="1"/>
    <col min="5" max="6" width="12.625" style="4" customWidth="1"/>
    <col min="7" max="7" width="14.625" style="4" customWidth="1"/>
    <col min="8" max="16384" width="9.00390625" style="4" customWidth="1"/>
  </cols>
  <sheetData>
    <row r="1" ht="18" customHeight="1">
      <c r="A1" s="3" t="s">
        <v>109</v>
      </c>
    </row>
    <row r="2" spans="6:7" ht="18" customHeight="1">
      <c r="F2" s="5"/>
      <c r="G2" s="6" t="s">
        <v>97</v>
      </c>
    </row>
    <row r="3" spans="1:7" ht="15" customHeight="1">
      <c r="A3" s="104" t="s">
        <v>110</v>
      </c>
      <c r="B3" s="106" t="s">
        <v>37</v>
      </c>
      <c r="C3" s="103"/>
      <c r="D3" s="103"/>
      <c r="E3" s="103" t="s">
        <v>31</v>
      </c>
      <c r="F3" s="103" t="s">
        <v>32</v>
      </c>
      <c r="G3" s="103" t="s">
        <v>3</v>
      </c>
    </row>
    <row r="4" spans="1:7" ht="15" customHeight="1">
      <c r="A4" s="105"/>
      <c r="B4" s="8"/>
      <c r="C4" s="7" t="s">
        <v>33</v>
      </c>
      <c r="D4" s="7" t="s">
        <v>34</v>
      </c>
      <c r="E4" s="103"/>
      <c r="F4" s="103"/>
      <c r="G4" s="103"/>
    </row>
    <row r="5" spans="1:7" s="74" customFormat="1" ht="12" customHeight="1">
      <c r="A5" s="72" t="s">
        <v>111</v>
      </c>
      <c r="B5" s="73">
        <f>C5+D5</f>
        <v>4009</v>
      </c>
      <c r="C5" s="73">
        <v>2603</v>
      </c>
      <c r="D5" s="73">
        <v>1406</v>
      </c>
      <c r="E5" s="77">
        <v>33556</v>
      </c>
      <c r="F5" s="77">
        <v>425798</v>
      </c>
      <c r="G5" s="77">
        <v>136279065</v>
      </c>
    </row>
    <row r="6" spans="1:7" ht="18" customHeight="1">
      <c r="A6" s="9"/>
      <c r="B6" s="76"/>
      <c r="C6" s="2"/>
      <c r="D6" s="1"/>
      <c r="E6" s="78"/>
      <c r="F6" s="78"/>
      <c r="G6" s="78"/>
    </row>
    <row r="7" spans="1:7" ht="12" customHeight="1">
      <c r="A7" s="85" t="s">
        <v>112</v>
      </c>
      <c r="B7" s="76">
        <f>C7+D7</f>
        <v>102</v>
      </c>
      <c r="C7" s="2">
        <v>86</v>
      </c>
      <c r="D7" s="1">
        <v>16</v>
      </c>
      <c r="E7" s="2">
        <v>1551</v>
      </c>
      <c r="F7" s="2">
        <v>1485</v>
      </c>
      <c r="G7" s="2">
        <v>13344011</v>
      </c>
    </row>
    <row r="8" spans="1:7" ht="12" customHeight="1">
      <c r="A8" s="86" t="s">
        <v>113</v>
      </c>
      <c r="B8" s="76">
        <v>1</v>
      </c>
      <c r="C8" s="2" t="s">
        <v>341</v>
      </c>
      <c r="D8" s="1" t="s">
        <v>341</v>
      </c>
      <c r="E8" s="2" t="s">
        <v>342</v>
      </c>
      <c r="F8" s="2" t="s">
        <v>341</v>
      </c>
      <c r="G8" s="2" t="s">
        <v>341</v>
      </c>
    </row>
    <row r="9" spans="1:7" ht="12" customHeight="1">
      <c r="A9" s="86" t="s">
        <v>114</v>
      </c>
      <c r="B9" s="76">
        <f aca="true" t="shared" si="0" ref="B9:B14">C9+D9</f>
        <v>61</v>
      </c>
      <c r="C9" s="2">
        <v>35</v>
      </c>
      <c r="D9" s="1">
        <v>26</v>
      </c>
      <c r="E9" s="2">
        <v>433</v>
      </c>
      <c r="F9" s="2">
        <v>4649</v>
      </c>
      <c r="G9" s="2">
        <v>590401</v>
      </c>
    </row>
    <row r="10" spans="1:7" ht="12" customHeight="1">
      <c r="A10" s="86" t="s">
        <v>115</v>
      </c>
      <c r="B10" s="76">
        <f t="shared" si="0"/>
        <v>17</v>
      </c>
      <c r="C10" s="2">
        <v>10</v>
      </c>
      <c r="D10" s="1">
        <v>7</v>
      </c>
      <c r="E10" s="2">
        <v>95</v>
      </c>
      <c r="F10" s="2">
        <v>2519</v>
      </c>
      <c r="G10" s="2">
        <v>172487</v>
      </c>
    </row>
    <row r="11" spans="1:7" ht="12" customHeight="1">
      <c r="A11" s="86" t="s">
        <v>116</v>
      </c>
      <c r="B11" s="76">
        <f t="shared" si="0"/>
        <v>0</v>
      </c>
      <c r="C11" s="2">
        <v>0</v>
      </c>
      <c r="D11" s="1">
        <v>0</v>
      </c>
      <c r="E11" s="2">
        <v>0</v>
      </c>
      <c r="F11" s="2">
        <v>0</v>
      </c>
      <c r="G11" s="2">
        <v>0</v>
      </c>
    </row>
    <row r="12" spans="1:7" ht="12" customHeight="1">
      <c r="A12" s="86" t="s">
        <v>117</v>
      </c>
      <c r="B12" s="76">
        <f t="shared" si="0"/>
        <v>6</v>
      </c>
      <c r="C12" s="2">
        <v>2</v>
      </c>
      <c r="D12" s="1">
        <v>4</v>
      </c>
      <c r="E12" s="2">
        <v>18</v>
      </c>
      <c r="F12" s="2">
        <v>396</v>
      </c>
      <c r="G12" s="2">
        <v>38084</v>
      </c>
    </row>
    <row r="13" spans="1:7" ht="12" customHeight="1">
      <c r="A13" s="86" t="s">
        <v>118</v>
      </c>
      <c r="B13" s="76">
        <f t="shared" si="0"/>
        <v>4</v>
      </c>
      <c r="C13" s="2">
        <v>2</v>
      </c>
      <c r="D13" s="1">
        <v>2</v>
      </c>
      <c r="E13" s="2">
        <v>30</v>
      </c>
      <c r="F13" s="2">
        <v>340</v>
      </c>
      <c r="G13" s="2">
        <v>30360</v>
      </c>
    </row>
    <row r="14" spans="1:7" ht="12" customHeight="1">
      <c r="A14" s="86" t="s">
        <v>119</v>
      </c>
      <c r="B14" s="76">
        <f t="shared" si="0"/>
        <v>7</v>
      </c>
      <c r="C14" s="2">
        <v>5</v>
      </c>
      <c r="D14" s="1">
        <v>2</v>
      </c>
      <c r="E14" s="2">
        <v>58</v>
      </c>
      <c r="F14" s="2">
        <v>252</v>
      </c>
      <c r="G14" s="2">
        <v>92534</v>
      </c>
    </row>
    <row r="15" spans="1:7" ht="12" customHeight="1">
      <c r="A15" s="86" t="s">
        <v>120</v>
      </c>
      <c r="B15" s="76">
        <v>3</v>
      </c>
      <c r="C15" s="2">
        <v>0</v>
      </c>
      <c r="D15" s="1">
        <v>3</v>
      </c>
      <c r="E15" s="2">
        <v>24</v>
      </c>
      <c r="F15" s="2">
        <v>666</v>
      </c>
      <c r="G15" s="2">
        <v>34500</v>
      </c>
    </row>
    <row r="16" spans="1:7" ht="12" customHeight="1">
      <c r="A16" s="86" t="s">
        <v>121</v>
      </c>
      <c r="B16" s="76">
        <v>9</v>
      </c>
      <c r="C16" s="2">
        <v>8</v>
      </c>
      <c r="D16" s="2">
        <v>1</v>
      </c>
      <c r="E16" s="2">
        <v>173</v>
      </c>
      <c r="F16" s="2">
        <v>33</v>
      </c>
      <c r="G16" s="2">
        <v>1588760</v>
      </c>
    </row>
    <row r="17" spans="1:7" ht="12" customHeight="1">
      <c r="A17" s="86" t="s">
        <v>122</v>
      </c>
      <c r="B17" s="76">
        <v>3</v>
      </c>
      <c r="C17" s="2">
        <v>1</v>
      </c>
      <c r="D17" s="2">
        <v>2</v>
      </c>
      <c r="E17" s="2">
        <v>7</v>
      </c>
      <c r="F17" s="2">
        <v>530</v>
      </c>
      <c r="G17" s="2">
        <v>6500</v>
      </c>
    </row>
    <row r="18" spans="1:7" ht="12" customHeight="1">
      <c r="A18" s="86" t="s">
        <v>123</v>
      </c>
      <c r="B18" s="76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</row>
    <row r="19" spans="1:7" ht="12" customHeight="1">
      <c r="A19" s="86" t="s">
        <v>124</v>
      </c>
      <c r="B19" s="76">
        <v>12</v>
      </c>
      <c r="C19" s="2">
        <v>5</v>
      </c>
      <c r="D19" s="2">
        <v>7</v>
      </c>
      <c r="E19" s="2">
        <v>80</v>
      </c>
      <c r="F19" s="2">
        <v>409</v>
      </c>
      <c r="G19" s="2">
        <v>141157</v>
      </c>
    </row>
    <row r="20" spans="1:7" ht="12" customHeight="1">
      <c r="A20" s="86" t="s">
        <v>125</v>
      </c>
      <c r="B20" s="76">
        <v>20</v>
      </c>
      <c r="C20" s="2">
        <v>15</v>
      </c>
      <c r="D20" s="2">
        <v>5</v>
      </c>
      <c r="E20" s="2">
        <v>141</v>
      </c>
      <c r="F20" s="2">
        <v>1617</v>
      </c>
      <c r="G20" s="2">
        <v>393379</v>
      </c>
    </row>
    <row r="21" spans="1:7" ht="12" customHeight="1">
      <c r="A21" s="86" t="s">
        <v>126</v>
      </c>
      <c r="B21" s="76">
        <v>32</v>
      </c>
      <c r="C21" s="2">
        <v>24</v>
      </c>
      <c r="D21" s="1">
        <v>8</v>
      </c>
      <c r="E21" s="2">
        <v>475</v>
      </c>
      <c r="F21" s="2">
        <v>10782</v>
      </c>
      <c r="G21" s="2">
        <v>1944434</v>
      </c>
    </row>
    <row r="22" spans="1:7" ht="12" customHeight="1">
      <c r="A22" s="86" t="s">
        <v>127</v>
      </c>
      <c r="B22" s="76">
        <v>11</v>
      </c>
      <c r="C22" s="2">
        <v>8</v>
      </c>
      <c r="D22" s="1">
        <v>3</v>
      </c>
      <c r="E22" s="2">
        <v>44</v>
      </c>
      <c r="F22" s="2">
        <v>110</v>
      </c>
      <c r="G22" s="2">
        <v>242501</v>
      </c>
    </row>
    <row r="23" spans="1:7" ht="12" customHeight="1">
      <c r="A23" s="86" t="s">
        <v>128</v>
      </c>
      <c r="B23" s="76">
        <v>11</v>
      </c>
      <c r="C23" s="2">
        <v>6</v>
      </c>
      <c r="D23" s="1">
        <v>5</v>
      </c>
      <c r="E23" s="2">
        <v>77</v>
      </c>
      <c r="F23" s="2">
        <v>772</v>
      </c>
      <c r="G23" s="2">
        <v>37868</v>
      </c>
    </row>
    <row r="24" spans="1:7" ht="12" customHeight="1">
      <c r="A24" s="86" t="s">
        <v>129</v>
      </c>
      <c r="B24" s="76">
        <v>2</v>
      </c>
      <c r="C24" s="2" t="s">
        <v>341</v>
      </c>
      <c r="D24" s="2" t="s">
        <v>341</v>
      </c>
      <c r="E24" s="2" t="s">
        <v>341</v>
      </c>
      <c r="F24" s="2" t="s">
        <v>341</v>
      </c>
      <c r="G24" s="2" t="s">
        <v>341</v>
      </c>
    </row>
    <row r="25" spans="1:7" ht="12" customHeight="1">
      <c r="A25" s="86" t="s">
        <v>130</v>
      </c>
      <c r="B25" s="76">
        <v>40</v>
      </c>
      <c r="C25" s="2">
        <v>31</v>
      </c>
      <c r="D25" s="1">
        <v>9</v>
      </c>
      <c r="E25" s="2">
        <v>638</v>
      </c>
      <c r="F25" s="2">
        <v>16479</v>
      </c>
      <c r="G25" s="2">
        <v>3233080</v>
      </c>
    </row>
    <row r="26" spans="1:7" ht="12" customHeight="1">
      <c r="A26" s="86" t="s">
        <v>131</v>
      </c>
      <c r="B26" s="76">
        <v>33</v>
      </c>
      <c r="C26" s="2">
        <v>21</v>
      </c>
      <c r="D26" s="1">
        <v>12</v>
      </c>
      <c r="E26" s="2">
        <v>192</v>
      </c>
      <c r="F26" s="2">
        <v>2990</v>
      </c>
      <c r="G26" s="2">
        <v>446198</v>
      </c>
    </row>
    <row r="27" spans="1:7" ht="12" customHeight="1">
      <c r="A27" s="86" t="s">
        <v>132</v>
      </c>
      <c r="B27" s="76">
        <v>46</v>
      </c>
      <c r="C27" s="2">
        <v>31</v>
      </c>
      <c r="D27" s="1">
        <v>15</v>
      </c>
      <c r="E27" s="2">
        <v>212</v>
      </c>
      <c r="F27" s="2">
        <v>2306</v>
      </c>
      <c r="G27" s="2">
        <v>730139</v>
      </c>
    </row>
    <row r="28" spans="1:7" ht="12" customHeight="1">
      <c r="A28" s="86" t="s">
        <v>133</v>
      </c>
      <c r="B28" s="76">
        <v>4</v>
      </c>
      <c r="C28" s="2">
        <v>0</v>
      </c>
      <c r="D28" s="1">
        <v>4</v>
      </c>
      <c r="E28" s="2">
        <v>10</v>
      </c>
      <c r="F28" s="2" t="s">
        <v>341</v>
      </c>
      <c r="G28" s="2">
        <v>7650</v>
      </c>
    </row>
    <row r="29" spans="1:7" ht="12" customHeight="1">
      <c r="A29" s="86" t="s">
        <v>134</v>
      </c>
      <c r="B29" s="76">
        <v>2</v>
      </c>
      <c r="C29" s="2" t="s">
        <v>341</v>
      </c>
      <c r="D29" s="2" t="s">
        <v>341</v>
      </c>
      <c r="E29" s="2" t="s">
        <v>341</v>
      </c>
      <c r="F29" s="2" t="s">
        <v>341</v>
      </c>
      <c r="G29" s="2" t="s">
        <v>341</v>
      </c>
    </row>
    <row r="30" spans="1:7" ht="12" customHeight="1">
      <c r="A30" s="86" t="s">
        <v>135</v>
      </c>
      <c r="B30" s="76">
        <v>44</v>
      </c>
      <c r="C30" s="2">
        <v>13</v>
      </c>
      <c r="D30" s="1">
        <v>31</v>
      </c>
      <c r="E30" s="2">
        <v>215</v>
      </c>
      <c r="F30" s="2">
        <v>3215</v>
      </c>
      <c r="G30" s="2">
        <v>261350</v>
      </c>
    </row>
    <row r="31" spans="1:7" ht="12" customHeight="1">
      <c r="A31" s="86" t="s">
        <v>136</v>
      </c>
      <c r="B31" s="76">
        <v>15</v>
      </c>
      <c r="C31" s="2">
        <v>10</v>
      </c>
      <c r="D31" s="1">
        <v>5</v>
      </c>
      <c r="E31" s="2">
        <v>171</v>
      </c>
      <c r="F31" s="2">
        <v>639</v>
      </c>
      <c r="G31" s="2">
        <v>689164</v>
      </c>
    </row>
    <row r="32" spans="1:7" ht="12" customHeight="1">
      <c r="A32" s="86" t="s">
        <v>137</v>
      </c>
      <c r="B32" s="76">
        <v>13</v>
      </c>
      <c r="C32" s="2">
        <v>7</v>
      </c>
      <c r="D32" s="1">
        <v>6</v>
      </c>
      <c r="E32" s="2">
        <v>56</v>
      </c>
      <c r="F32" s="2">
        <v>579</v>
      </c>
      <c r="G32" s="2">
        <v>108134</v>
      </c>
    </row>
    <row r="33" spans="1:7" ht="12" customHeight="1">
      <c r="A33" s="86" t="s">
        <v>138</v>
      </c>
      <c r="B33" s="76">
        <v>44</v>
      </c>
      <c r="C33" s="2">
        <v>29</v>
      </c>
      <c r="D33" s="1">
        <v>15</v>
      </c>
      <c r="E33" s="2">
        <v>399</v>
      </c>
      <c r="F33" s="2">
        <v>5807</v>
      </c>
      <c r="G33" s="2">
        <v>2796911</v>
      </c>
    </row>
    <row r="34" spans="1:7" ht="12" customHeight="1">
      <c r="A34" s="86" t="s">
        <v>139</v>
      </c>
      <c r="B34" s="76">
        <v>9</v>
      </c>
      <c r="C34" s="2">
        <v>3</v>
      </c>
      <c r="D34" s="1">
        <v>6</v>
      </c>
      <c r="E34" s="2">
        <v>27</v>
      </c>
      <c r="F34" s="2">
        <v>150</v>
      </c>
      <c r="G34" s="2">
        <v>41869</v>
      </c>
    </row>
    <row r="35" spans="1:7" ht="12" customHeight="1">
      <c r="A35" s="86" t="s">
        <v>140</v>
      </c>
      <c r="B35" s="76">
        <v>3</v>
      </c>
      <c r="C35" s="2">
        <v>2</v>
      </c>
      <c r="D35" s="1">
        <v>1</v>
      </c>
      <c r="E35" s="2">
        <v>8</v>
      </c>
      <c r="F35" s="2">
        <v>102</v>
      </c>
      <c r="G35" s="2">
        <v>68633</v>
      </c>
    </row>
    <row r="36" spans="1:7" ht="12" customHeight="1">
      <c r="A36" s="86" t="s">
        <v>141</v>
      </c>
      <c r="B36" s="76">
        <v>4</v>
      </c>
      <c r="C36" s="2">
        <v>3</v>
      </c>
      <c r="D36" s="1">
        <v>1</v>
      </c>
      <c r="E36" s="2">
        <v>36</v>
      </c>
      <c r="F36" s="2">
        <v>267</v>
      </c>
      <c r="G36" s="2">
        <v>72776</v>
      </c>
    </row>
    <row r="37" spans="1:7" ht="12" customHeight="1">
      <c r="A37" s="86" t="s">
        <v>142</v>
      </c>
      <c r="B37" s="76">
        <v>12</v>
      </c>
      <c r="C37" s="2">
        <v>6</v>
      </c>
      <c r="D37" s="1">
        <v>6</v>
      </c>
      <c r="E37" s="2">
        <v>43</v>
      </c>
      <c r="F37" s="2">
        <v>131</v>
      </c>
      <c r="G37" s="2">
        <v>243278</v>
      </c>
    </row>
    <row r="38" spans="1:7" ht="12" customHeight="1">
      <c r="A38" s="86" t="s">
        <v>143</v>
      </c>
      <c r="B38" s="76">
        <v>0</v>
      </c>
      <c r="C38" s="2">
        <v>0</v>
      </c>
      <c r="D38" s="1">
        <v>0</v>
      </c>
      <c r="E38" s="2">
        <v>0</v>
      </c>
      <c r="F38" s="2">
        <v>0</v>
      </c>
      <c r="G38" s="2">
        <v>0</v>
      </c>
    </row>
    <row r="39" spans="1:7" ht="12" customHeight="1">
      <c r="A39" s="86" t="s">
        <v>144</v>
      </c>
      <c r="B39" s="76">
        <v>11</v>
      </c>
      <c r="C39" s="2">
        <v>8</v>
      </c>
      <c r="D39" s="1">
        <v>3</v>
      </c>
      <c r="E39" s="2">
        <v>58</v>
      </c>
      <c r="F39" s="2">
        <v>797</v>
      </c>
      <c r="G39" s="2">
        <v>171078</v>
      </c>
    </row>
    <row r="40" spans="1:7" ht="12" customHeight="1">
      <c r="A40" s="86" t="s">
        <v>145</v>
      </c>
      <c r="B40" s="76">
        <v>178</v>
      </c>
      <c r="C40" s="2">
        <v>141</v>
      </c>
      <c r="D40" s="1">
        <v>37</v>
      </c>
      <c r="E40" s="2">
        <v>1952</v>
      </c>
      <c r="F40" s="2">
        <v>17203</v>
      </c>
      <c r="G40" s="2">
        <v>9982889</v>
      </c>
    </row>
    <row r="41" spans="1:7" ht="12" customHeight="1">
      <c r="A41" s="86" t="s">
        <v>146</v>
      </c>
      <c r="B41" s="76">
        <v>0</v>
      </c>
      <c r="C41" s="2">
        <v>0</v>
      </c>
      <c r="D41" s="1">
        <v>0</v>
      </c>
      <c r="E41" s="2">
        <v>0</v>
      </c>
      <c r="F41" s="2">
        <v>0</v>
      </c>
      <c r="G41" s="2">
        <v>0</v>
      </c>
    </row>
    <row r="42" spans="1:7" ht="12" customHeight="1">
      <c r="A42" s="86" t="s">
        <v>147</v>
      </c>
      <c r="B42" s="76">
        <v>0</v>
      </c>
      <c r="C42" s="2">
        <v>0</v>
      </c>
      <c r="D42" s="1">
        <v>0</v>
      </c>
      <c r="E42" s="2">
        <v>0</v>
      </c>
      <c r="F42" s="1">
        <v>0</v>
      </c>
      <c r="G42" s="2">
        <v>0</v>
      </c>
    </row>
    <row r="43" spans="1:7" ht="12" customHeight="1">
      <c r="A43" s="86" t="s">
        <v>148</v>
      </c>
      <c r="B43" s="76">
        <v>3</v>
      </c>
      <c r="C43" s="2">
        <v>3</v>
      </c>
      <c r="D43" s="1">
        <v>0</v>
      </c>
      <c r="E43" s="2">
        <v>21</v>
      </c>
      <c r="F43" s="1">
        <v>240</v>
      </c>
      <c r="G43" s="2">
        <v>77773</v>
      </c>
    </row>
    <row r="44" spans="1:7" ht="12" customHeight="1">
      <c r="A44" s="86" t="s">
        <v>149</v>
      </c>
      <c r="B44" s="76">
        <v>2</v>
      </c>
      <c r="C44" s="2" t="s">
        <v>341</v>
      </c>
      <c r="D44" s="2" t="s">
        <v>341</v>
      </c>
      <c r="E44" s="2" t="s">
        <v>341</v>
      </c>
      <c r="F44" s="2" t="s">
        <v>341</v>
      </c>
      <c r="G44" s="2" t="s">
        <v>341</v>
      </c>
    </row>
    <row r="45" spans="1:7" ht="12" customHeight="1">
      <c r="A45" s="86" t="s">
        <v>150</v>
      </c>
      <c r="B45" s="76">
        <v>1</v>
      </c>
      <c r="C45" s="2" t="s">
        <v>341</v>
      </c>
      <c r="D45" s="2" t="s">
        <v>341</v>
      </c>
      <c r="E45" s="2" t="s">
        <v>341</v>
      </c>
      <c r="F45" s="2" t="s">
        <v>341</v>
      </c>
      <c r="G45" s="2" t="s">
        <v>341</v>
      </c>
    </row>
    <row r="46" spans="1:7" ht="12" customHeight="1">
      <c r="A46" s="86" t="s">
        <v>151</v>
      </c>
      <c r="B46" s="76">
        <v>4</v>
      </c>
      <c r="C46" s="2">
        <v>1</v>
      </c>
      <c r="D46" s="1">
        <v>3</v>
      </c>
      <c r="E46" s="2">
        <v>7</v>
      </c>
      <c r="F46" s="2">
        <v>40</v>
      </c>
      <c r="G46" s="2">
        <v>5374</v>
      </c>
    </row>
    <row r="47" spans="1:7" ht="12" customHeight="1">
      <c r="A47" s="86" t="s">
        <v>152</v>
      </c>
      <c r="B47" s="76">
        <v>8</v>
      </c>
      <c r="C47" s="2">
        <v>3</v>
      </c>
      <c r="D47" s="1">
        <v>5</v>
      </c>
      <c r="E47" s="2">
        <v>34</v>
      </c>
      <c r="F47" s="2">
        <v>278</v>
      </c>
      <c r="G47" s="2">
        <v>62116</v>
      </c>
    </row>
    <row r="48" spans="1:7" ht="12" customHeight="1">
      <c r="A48" s="86" t="s">
        <v>153</v>
      </c>
      <c r="B48" s="76">
        <v>33</v>
      </c>
      <c r="C48" s="2">
        <v>21</v>
      </c>
      <c r="D48" s="1">
        <v>12</v>
      </c>
      <c r="E48" s="2">
        <v>368</v>
      </c>
      <c r="F48" s="2">
        <v>12333</v>
      </c>
      <c r="G48" s="2">
        <v>765913</v>
      </c>
    </row>
    <row r="49" spans="1:7" ht="12" customHeight="1">
      <c r="A49" s="86" t="s">
        <v>154</v>
      </c>
      <c r="B49" s="76">
        <v>9</v>
      </c>
      <c r="C49" s="2">
        <v>5</v>
      </c>
      <c r="D49" s="1">
        <v>4</v>
      </c>
      <c r="E49" s="2">
        <v>114</v>
      </c>
      <c r="F49" s="2">
        <v>2158</v>
      </c>
      <c r="G49" s="2">
        <v>165515</v>
      </c>
    </row>
    <row r="50" spans="1:7" ht="12" customHeight="1">
      <c r="A50" s="86" t="s">
        <v>155</v>
      </c>
      <c r="B50" s="76">
        <v>10</v>
      </c>
      <c r="C50" s="2">
        <v>2</v>
      </c>
      <c r="D50" s="1">
        <v>8</v>
      </c>
      <c r="E50" s="2">
        <v>63</v>
      </c>
      <c r="F50" s="2">
        <v>323</v>
      </c>
      <c r="G50" s="2">
        <v>42902</v>
      </c>
    </row>
    <row r="51" spans="1:7" ht="12" customHeight="1">
      <c r="A51" s="86" t="s">
        <v>156</v>
      </c>
      <c r="B51" s="76">
        <v>3</v>
      </c>
      <c r="C51" s="2">
        <v>3</v>
      </c>
      <c r="D51" s="1">
        <v>0</v>
      </c>
      <c r="E51" s="2">
        <v>20</v>
      </c>
      <c r="F51" s="2">
        <v>0</v>
      </c>
      <c r="G51" s="2">
        <v>38927</v>
      </c>
    </row>
    <row r="52" spans="1:7" ht="12" customHeight="1">
      <c r="A52" s="86" t="s">
        <v>157</v>
      </c>
      <c r="B52" s="76">
        <v>0</v>
      </c>
      <c r="C52" s="2">
        <v>0</v>
      </c>
      <c r="D52" s="1">
        <v>0</v>
      </c>
      <c r="E52" s="2">
        <v>0</v>
      </c>
      <c r="F52" s="2">
        <v>0</v>
      </c>
      <c r="G52" s="2">
        <v>0</v>
      </c>
    </row>
    <row r="53" spans="1:7" ht="12" customHeight="1">
      <c r="A53" s="86" t="s">
        <v>158</v>
      </c>
      <c r="B53" s="76">
        <v>0</v>
      </c>
      <c r="C53" s="2">
        <v>0</v>
      </c>
      <c r="D53" s="1">
        <v>0</v>
      </c>
      <c r="E53" s="2">
        <v>0</v>
      </c>
      <c r="F53" s="2">
        <v>0</v>
      </c>
      <c r="G53" s="2">
        <v>0</v>
      </c>
    </row>
    <row r="54" spans="1:7" ht="12" customHeight="1">
      <c r="A54" s="86" t="s">
        <v>159</v>
      </c>
      <c r="B54" s="76">
        <v>27</v>
      </c>
      <c r="C54" s="2">
        <v>17</v>
      </c>
      <c r="D54" s="1">
        <v>10</v>
      </c>
      <c r="E54" s="2">
        <v>172</v>
      </c>
      <c r="F54" s="2">
        <v>4935</v>
      </c>
      <c r="G54" s="2">
        <v>509864</v>
      </c>
    </row>
    <row r="55" spans="1:7" ht="12" customHeight="1">
      <c r="A55" s="86" t="s">
        <v>160</v>
      </c>
      <c r="B55" s="76">
        <v>21</v>
      </c>
      <c r="C55" s="2">
        <v>17</v>
      </c>
      <c r="D55" s="1">
        <v>4</v>
      </c>
      <c r="E55" s="2">
        <v>291</v>
      </c>
      <c r="F55" s="2">
        <v>4702</v>
      </c>
      <c r="G55" s="2">
        <v>421289</v>
      </c>
    </row>
    <row r="56" spans="1:7" ht="12" customHeight="1">
      <c r="A56" s="86" t="s">
        <v>161</v>
      </c>
      <c r="B56" s="76">
        <v>32</v>
      </c>
      <c r="C56" s="2">
        <v>20</v>
      </c>
      <c r="D56" s="1">
        <v>12</v>
      </c>
      <c r="E56" s="2">
        <v>182</v>
      </c>
      <c r="F56" s="2">
        <v>2508</v>
      </c>
      <c r="G56" s="2">
        <v>781751</v>
      </c>
    </row>
    <row r="57" spans="1:7" ht="12" customHeight="1">
      <c r="A57" s="86" t="s">
        <v>162</v>
      </c>
      <c r="B57" s="76">
        <v>81</v>
      </c>
      <c r="C57" s="2">
        <v>59</v>
      </c>
      <c r="D57" s="1">
        <v>22</v>
      </c>
      <c r="E57" s="2">
        <v>882</v>
      </c>
      <c r="F57" s="2">
        <v>9629</v>
      </c>
      <c r="G57" s="2">
        <v>4302770</v>
      </c>
    </row>
    <row r="58" spans="1:7" ht="12" customHeight="1">
      <c r="A58" s="86" t="s">
        <v>163</v>
      </c>
      <c r="B58" s="76">
        <v>4</v>
      </c>
      <c r="C58" s="2">
        <v>0</v>
      </c>
      <c r="D58" s="1">
        <v>4</v>
      </c>
      <c r="E58" s="2">
        <v>10</v>
      </c>
      <c r="F58" s="2">
        <v>107</v>
      </c>
      <c r="G58" s="2">
        <v>8900</v>
      </c>
    </row>
    <row r="59" spans="1:7" ht="12" customHeight="1">
      <c r="A59" s="86" t="s">
        <v>164</v>
      </c>
      <c r="B59" s="76">
        <v>3</v>
      </c>
      <c r="C59" s="2">
        <v>2</v>
      </c>
      <c r="D59" s="1">
        <v>1</v>
      </c>
      <c r="E59" s="2">
        <v>18</v>
      </c>
      <c r="F59" s="2">
        <v>134</v>
      </c>
      <c r="G59" s="2">
        <v>66407</v>
      </c>
    </row>
    <row r="60" spans="1:7" ht="12" customHeight="1">
      <c r="A60" s="86" t="s">
        <v>165</v>
      </c>
      <c r="B60" s="76">
        <v>0</v>
      </c>
      <c r="C60" s="2">
        <v>0</v>
      </c>
      <c r="D60" s="1">
        <v>0</v>
      </c>
      <c r="E60" s="2">
        <v>0</v>
      </c>
      <c r="F60" s="2">
        <v>0</v>
      </c>
      <c r="G60" s="2">
        <v>0</v>
      </c>
    </row>
    <row r="61" spans="1:7" ht="12" customHeight="1">
      <c r="A61" s="86" t="s">
        <v>166</v>
      </c>
      <c r="B61" s="76">
        <v>3</v>
      </c>
      <c r="C61" s="2">
        <v>3</v>
      </c>
      <c r="D61" s="1">
        <v>0</v>
      </c>
      <c r="E61" s="2">
        <v>60</v>
      </c>
      <c r="F61" s="2">
        <v>548</v>
      </c>
      <c r="G61" s="2">
        <v>46625</v>
      </c>
    </row>
    <row r="62" spans="1:7" ht="12" customHeight="1">
      <c r="A62" s="86" t="s">
        <v>167</v>
      </c>
      <c r="B62" s="76">
        <v>4</v>
      </c>
      <c r="C62" s="2">
        <v>3</v>
      </c>
      <c r="D62" s="1">
        <v>1</v>
      </c>
      <c r="E62" s="2">
        <v>25</v>
      </c>
      <c r="F62" s="2">
        <v>750</v>
      </c>
      <c r="G62" s="2">
        <v>65500</v>
      </c>
    </row>
    <row r="63" spans="1:7" ht="12" customHeight="1">
      <c r="A63" s="86" t="s">
        <v>168</v>
      </c>
      <c r="B63" s="76">
        <v>24</v>
      </c>
      <c r="C63" s="2">
        <v>21</v>
      </c>
      <c r="D63" s="1">
        <v>3</v>
      </c>
      <c r="E63" s="2">
        <v>362</v>
      </c>
      <c r="F63" s="2">
        <v>5821</v>
      </c>
      <c r="G63" s="2">
        <v>1250344</v>
      </c>
    </row>
    <row r="64" spans="1:7" ht="12" customHeight="1">
      <c r="A64" s="86" t="s">
        <v>169</v>
      </c>
      <c r="B64" s="76">
        <v>6</v>
      </c>
      <c r="C64" s="2">
        <v>2</v>
      </c>
      <c r="D64" s="1">
        <v>4</v>
      </c>
      <c r="E64" s="2">
        <v>25</v>
      </c>
      <c r="F64" s="2">
        <v>238</v>
      </c>
      <c r="G64" s="2">
        <v>27166</v>
      </c>
    </row>
    <row r="65" spans="1:7" ht="12" customHeight="1">
      <c r="A65" s="86" t="s">
        <v>170</v>
      </c>
      <c r="B65" s="76">
        <v>34</v>
      </c>
      <c r="C65" s="2">
        <v>14</v>
      </c>
      <c r="D65" s="1">
        <v>20</v>
      </c>
      <c r="E65" s="2">
        <v>144</v>
      </c>
      <c r="F65" s="2">
        <v>5171</v>
      </c>
      <c r="G65" s="2">
        <v>215583</v>
      </c>
    </row>
    <row r="66" spans="1:7" ht="12" customHeight="1">
      <c r="A66" s="86" t="s">
        <v>171</v>
      </c>
      <c r="B66" s="76">
        <v>2</v>
      </c>
      <c r="C66" s="2" t="s">
        <v>341</v>
      </c>
      <c r="D66" s="2" t="s">
        <v>341</v>
      </c>
      <c r="E66" s="2" t="s">
        <v>341</v>
      </c>
      <c r="F66" s="2" t="s">
        <v>341</v>
      </c>
      <c r="G66" s="2" t="s">
        <v>341</v>
      </c>
    </row>
    <row r="67" spans="1:7" ht="12" customHeight="1">
      <c r="A67" s="86" t="s">
        <v>172</v>
      </c>
      <c r="B67" s="76">
        <v>16</v>
      </c>
      <c r="C67" s="2">
        <v>10</v>
      </c>
      <c r="D67" s="1">
        <v>6</v>
      </c>
      <c r="E67" s="2">
        <v>145</v>
      </c>
      <c r="F67" s="2">
        <v>1330</v>
      </c>
      <c r="G67" s="2">
        <v>476656</v>
      </c>
    </row>
    <row r="68" spans="1:7" ht="12" customHeight="1">
      <c r="A68" s="86" t="s">
        <v>173</v>
      </c>
      <c r="B68" s="76">
        <v>4</v>
      </c>
      <c r="C68" s="2">
        <v>2</v>
      </c>
      <c r="D68" s="1">
        <v>2</v>
      </c>
      <c r="E68" s="2">
        <v>8</v>
      </c>
      <c r="F68" s="2">
        <v>45</v>
      </c>
      <c r="G68" s="2">
        <v>10234</v>
      </c>
    </row>
    <row r="69" spans="1:7" ht="12" customHeight="1">
      <c r="A69" s="86" t="s">
        <v>174</v>
      </c>
      <c r="B69" s="76">
        <v>23</v>
      </c>
      <c r="C69" s="2">
        <v>14</v>
      </c>
      <c r="D69" s="1">
        <v>9</v>
      </c>
      <c r="E69" s="2">
        <v>186</v>
      </c>
      <c r="F69" s="2">
        <v>462</v>
      </c>
      <c r="G69" s="2">
        <v>1953190</v>
      </c>
    </row>
    <row r="70" spans="1:7" ht="12" customHeight="1">
      <c r="A70" s="86" t="s">
        <v>175</v>
      </c>
      <c r="B70" s="76">
        <v>17</v>
      </c>
      <c r="C70" s="2">
        <v>15</v>
      </c>
      <c r="D70" s="1">
        <v>2</v>
      </c>
      <c r="E70" s="2">
        <v>96</v>
      </c>
      <c r="F70" s="2">
        <v>310</v>
      </c>
      <c r="G70" s="2">
        <v>778139</v>
      </c>
    </row>
    <row r="71" spans="1:7" ht="12" customHeight="1">
      <c r="A71" s="86" t="s">
        <v>176</v>
      </c>
      <c r="B71" s="76">
        <v>12</v>
      </c>
      <c r="C71" s="2">
        <v>1</v>
      </c>
      <c r="D71" s="1">
        <v>11</v>
      </c>
      <c r="E71" s="2">
        <v>30</v>
      </c>
      <c r="F71" s="2">
        <v>321</v>
      </c>
      <c r="G71" s="2">
        <v>35890</v>
      </c>
    </row>
    <row r="72" spans="1:7" ht="12" customHeight="1">
      <c r="A72" s="86" t="s">
        <v>177</v>
      </c>
      <c r="B72" s="76">
        <v>1</v>
      </c>
      <c r="C72" s="2" t="s">
        <v>341</v>
      </c>
      <c r="D72" s="2" t="s">
        <v>341</v>
      </c>
      <c r="E72" s="2" t="s">
        <v>341</v>
      </c>
      <c r="F72" s="2" t="s">
        <v>341</v>
      </c>
      <c r="G72" s="2" t="s">
        <v>341</v>
      </c>
    </row>
    <row r="73" spans="1:7" ht="12" customHeight="1">
      <c r="A73" s="86" t="s">
        <v>178</v>
      </c>
      <c r="B73" s="76">
        <v>22</v>
      </c>
      <c r="C73" s="2">
        <v>11</v>
      </c>
      <c r="D73" s="1">
        <v>11</v>
      </c>
      <c r="E73" s="2">
        <v>61</v>
      </c>
      <c r="F73" s="2">
        <v>986</v>
      </c>
      <c r="G73" s="2">
        <v>83623</v>
      </c>
    </row>
    <row r="74" spans="1:7" ht="12" customHeight="1">
      <c r="A74" s="86" t="s">
        <v>179</v>
      </c>
      <c r="B74" s="76">
        <v>19</v>
      </c>
      <c r="C74" s="2">
        <v>6</v>
      </c>
      <c r="D74" s="1">
        <v>13</v>
      </c>
      <c r="E74" s="2">
        <v>84</v>
      </c>
      <c r="F74" s="2">
        <v>434</v>
      </c>
      <c r="G74" s="2">
        <v>102555</v>
      </c>
    </row>
    <row r="75" spans="1:7" ht="12" customHeight="1">
      <c r="A75" s="86" t="s">
        <v>180</v>
      </c>
      <c r="B75" s="76">
        <v>92</v>
      </c>
      <c r="C75" s="2">
        <v>61</v>
      </c>
      <c r="D75" s="1">
        <v>31</v>
      </c>
      <c r="E75" s="2">
        <v>839</v>
      </c>
      <c r="F75" s="2">
        <v>26139</v>
      </c>
      <c r="G75" s="2">
        <v>2865896</v>
      </c>
    </row>
    <row r="76" spans="1:7" ht="12" customHeight="1">
      <c r="A76" s="86" t="s">
        <v>181</v>
      </c>
      <c r="B76" s="76">
        <v>1</v>
      </c>
      <c r="C76" s="2" t="s">
        <v>341</v>
      </c>
      <c r="D76" s="2" t="s">
        <v>341</v>
      </c>
      <c r="E76" s="2" t="s">
        <v>341</v>
      </c>
      <c r="F76" s="2" t="s">
        <v>341</v>
      </c>
      <c r="G76" s="2" t="s">
        <v>341</v>
      </c>
    </row>
    <row r="77" spans="1:7" ht="12" customHeight="1">
      <c r="A77" s="86" t="s">
        <v>182</v>
      </c>
      <c r="B77" s="76">
        <v>12</v>
      </c>
      <c r="C77" s="2">
        <v>6</v>
      </c>
      <c r="D77" s="1">
        <v>6</v>
      </c>
      <c r="E77" s="2">
        <v>66</v>
      </c>
      <c r="F77" s="2">
        <v>256</v>
      </c>
      <c r="G77" s="2">
        <v>87184</v>
      </c>
    </row>
    <row r="78" spans="1:7" ht="12" customHeight="1">
      <c r="A78" s="86" t="s">
        <v>183</v>
      </c>
      <c r="B78" s="76">
        <v>3</v>
      </c>
      <c r="C78" s="2">
        <v>1</v>
      </c>
      <c r="D78" s="1">
        <v>2</v>
      </c>
      <c r="E78" s="2">
        <v>8</v>
      </c>
      <c r="F78" s="2">
        <v>62</v>
      </c>
      <c r="G78" s="2">
        <v>7078</v>
      </c>
    </row>
    <row r="79" spans="1:7" ht="12" customHeight="1">
      <c r="A79" s="86" t="s">
        <v>184</v>
      </c>
      <c r="B79" s="76">
        <v>11</v>
      </c>
      <c r="C79" s="2">
        <v>11</v>
      </c>
      <c r="D79" s="1">
        <v>0</v>
      </c>
      <c r="E79" s="2">
        <v>123</v>
      </c>
      <c r="F79" s="2">
        <v>730</v>
      </c>
      <c r="G79" s="2">
        <v>208180</v>
      </c>
    </row>
    <row r="80" spans="1:7" ht="12" customHeight="1">
      <c r="A80" s="86" t="s">
        <v>185</v>
      </c>
      <c r="B80" s="76">
        <v>8</v>
      </c>
      <c r="C80" s="2">
        <v>8</v>
      </c>
      <c r="D80" s="1">
        <v>0</v>
      </c>
      <c r="E80" s="2">
        <v>35</v>
      </c>
      <c r="F80" s="2" t="s">
        <v>341</v>
      </c>
      <c r="G80" s="2">
        <v>168030</v>
      </c>
    </row>
    <row r="81" spans="1:7" ht="12" customHeight="1">
      <c r="A81" s="86" t="s">
        <v>186</v>
      </c>
      <c r="B81" s="76">
        <v>46</v>
      </c>
      <c r="C81" s="2">
        <v>32</v>
      </c>
      <c r="D81" s="1">
        <v>14</v>
      </c>
      <c r="E81" s="2">
        <v>410</v>
      </c>
      <c r="F81" s="2">
        <v>17207</v>
      </c>
      <c r="G81" s="2">
        <v>6758576</v>
      </c>
    </row>
    <row r="82" spans="1:7" ht="12" customHeight="1">
      <c r="A82" s="86" t="s">
        <v>187</v>
      </c>
      <c r="B82" s="76">
        <v>10</v>
      </c>
      <c r="C82" s="2">
        <v>3</v>
      </c>
      <c r="D82" s="1">
        <v>7</v>
      </c>
      <c r="E82" s="2">
        <v>28</v>
      </c>
      <c r="F82" s="2">
        <v>224</v>
      </c>
      <c r="G82" s="2">
        <v>96359</v>
      </c>
    </row>
    <row r="83" spans="1:7" ht="12" customHeight="1">
      <c r="A83" s="86" t="s">
        <v>188</v>
      </c>
      <c r="B83" s="76">
        <v>13</v>
      </c>
      <c r="C83" s="2">
        <v>10</v>
      </c>
      <c r="D83" s="1">
        <v>3</v>
      </c>
      <c r="E83" s="2">
        <v>69</v>
      </c>
      <c r="F83" s="2">
        <v>235</v>
      </c>
      <c r="G83" s="2">
        <v>81511</v>
      </c>
    </row>
    <row r="84" spans="1:7" ht="12" customHeight="1">
      <c r="A84" s="86" t="s">
        <v>189</v>
      </c>
      <c r="B84" s="76">
        <v>9</v>
      </c>
      <c r="C84" s="2">
        <v>6</v>
      </c>
      <c r="D84" s="1">
        <v>3</v>
      </c>
      <c r="E84" s="2">
        <v>49</v>
      </c>
      <c r="F84" s="2">
        <v>342</v>
      </c>
      <c r="G84" s="2">
        <v>68867</v>
      </c>
    </row>
    <row r="85" spans="1:7" ht="12" customHeight="1">
      <c r="A85" s="86" t="s">
        <v>190</v>
      </c>
      <c r="B85" s="76">
        <v>12</v>
      </c>
      <c r="C85" s="2">
        <v>6</v>
      </c>
      <c r="D85" s="1">
        <v>6</v>
      </c>
      <c r="E85" s="2">
        <v>147</v>
      </c>
      <c r="F85" s="2">
        <v>142</v>
      </c>
      <c r="G85" s="2">
        <v>1341078</v>
      </c>
    </row>
    <row r="86" spans="1:7" ht="12" customHeight="1">
      <c r="A86" s="86" t="s">
        <v>191</v>
      </c>
      <c r="B86" s="76">
        <v>10</v>
      </c>
      <c r="C86" s="2">
        <v>5</v>
      </c>
      <c r="D86" s="1">
        <v>5</v>
      </c>
      <c r="E86" s="2">
        <v>47</v>
      </c>
      <c r="F86" s="2">
        <v>225</v>
      </c>
      <c r="G86" s="2">
        <v>75670</v>
      </c>
    </row>
    <row r="87" spans="1:7" ht="12" customHeight="1">
      <c r="A87" s="86" t="s">
        <v>192</v>
      </c>
      <c r="B87" s="76">
        <v>4</v>
      </c>
      <c r="C87" s="2">
        <v>1</v>
      </c>
      <c r="D87" s="1">
        <v>3</v>
      </c>
      <c r="E87" s="2">
        <v>6</v>
      </c>
      <c r="F87" s="2">
        <v>348</v>
      </c>
      <c r="G87" s="2">
        <v>18781</v>
      </c>
    </row>
    <row r="88" spans="1:7" ht="12" customHeight="1">
      <c r="A88" s="86" t="s">
        <v>193</v>
      </c>
      <c r="B88" s="76">
        <v>3</v>
      </c>
      <c r="C88" s="2">
        <v>1</v>
      </c>
      <c r="D88" s="1">
        <v>2</v>
      </c>
      <c r="E88" s="2">
        <v>5</v>
      </c>
      <c r="F88" s="2">
        <v>72</v>
      </c>
      <c r="G88" s="2">
        <v>2683</v>
      </c>
    </row>
    <row r="89" spans="1:7" ht="12" customHeight="1">
      <c r="A89" s="86" t="s">
        <v>194</v>
      </c>
      <c r="B89" s="76">
        <v>4</v>
      </c>
      <c r="C89" s="2">
        <v>2</v>
      </c>
      <c r="D89" s="1">
        <v>2</v>
      </c>
      <c r="E89" s="2">
        <v>15</v>
      </c>
      <c r="F89" s="2">
        <v>211</v>
      </c>
      <c r="G89" s="2">
        <v>33766</v>
      </c>
    </row>
    <row r="90" spans="1:7" ht="12" customHeight="1">
      <c r="A90" s="86" t="s">
        <v>195</v>
      </c>
      <c r="B90" s="76">
        <v>2</v>
      </c>
      <c r="C90" s="2" t="s">
        <v>341</v>
      </c>
      <c r="D90" s="2" t="s">
        <v>341</v>
      </c>
      <c r="E90" s="2" t="s">
        <v>341</v>
      </c>
      <c r="F90" s="2" t="s">
        <v>341</v>
      </c>
      <c r="G90" s="2" t="s">
        <v>341</v>
      </c>
    </row>
    <row r="91" spans="1:7" ht="12" customHeight="1">
      <c r="A91" s="86" t="s">
        <v>196</v>
      </c>
      <c r="B91" s="76">
        <v>15</v>
      </c>
      <c r="C91" s="2">
        <v>11</v>
      </c>
      <c r="D91" s="1">
        <v>4</v>
      </c>
      <c r="E91" s="2">
        <v>111</v>
      </c>
      <c r="F91" s="2">
        <v>510</v>
      </c>
      <c r="G91" s="2">
        <v>263776</v>
      </c>
    </row>
    <row r="92" spans="1:7" ht="12" customHeight="1">
      <c r="A92" s="86" t="s">
        <v>197</v>
      </c>
      <c r="B92" s="76">
        <v>10</v>
      </c>
      <c r="C92" s="2">
        <v>9</v>
      </c>
      <c r="D92" s="1">
        <v>1</v>
      </c>
      <c r="E92" s="2">
        <v>116</v>
      </c>
      <c r="F92" s="2">
        <v>106</v>
      </c>
      <c r="G92" s="2">
        <v>533624</v>
      </c>
    </row>
    <row r="93" spans="1:7" ht="12" customHeight="1">
      <c r="A93" s="86" t="s">
        <v>198</v>
      </c>
      <c r="B93" s="76">
        <v>18</v>
      </c>
      <c r="C93" s="2">
        <v>12</v>
      </c>
      <c r="D93" s="1">
        <v>6</v>
      </c>
      <c r="E93" s="2">
        <v>58</v>
      </c>
      <c r="F93" s="2">
        <v>559</v>
      </c>
      <c r="G93" s="2">
        <v>532336</v>
      </c>
    </row>
    <row r="94" spans="1:7" ht="12" customHeight="1">
      <c r="A94" s="86" t="s">
        <v>199</v>
      </c>
      <c r="B94" s="76">
        <v>12</v>
      </c>
      <c r="C94" s="2">
        <v>7</v>
      </c>
      <c r="D94" s="1">
        <v>5</v>
      </c>
      <c r="E94" s="2">
        <v>45</v>
      </c>
      <c r="F94" s="2">
        <v>118</v>
      </c>
      <c r="G94" s="2">
        <v>250017</v>
      </c>
    </row>
    <row r="95" spans="1:7" ht="12" customHeight="1">
      <c r="A95" s="86" t="s">
        <v>200</v>
      </c>
      <c r="B95" s="76">
        <v>13</v>
      </c>
      <c r="C95" s="2">
        <v>5</v>
      </c>
      <c r="D95" s="1">
        <v>8</v>
      </c>
      <c r="E95" s="2">
        <v>79</v>
      </c>
      <c r="F95" s="2">
        <v>358</v>
      </c>
      <c r="G95" s="2">
        <v>353151</v>
      </c>
    </row>
    <row r="96" spans="1:7" ht="12" customHeight="1">
      <c r="A96" s="86" t="s">
        <v>201</v>
      </c>
      <c r="B96" s="76">
        <v>16</v>
      </c>
      <c r="C96" s="2">
        <v>5</v>
      </c>
      <c r="D96" s="1">
        <v>11</v>
      </c>
      <c r="E96" s="2">
        <v>73</v>
      </c>
      <c r="F96" s="2">
        <v>413</v>
      </c>
      <c r="G96" s="2">
        <v>165694</v>
      </c>
    </row>
    <row r="97" spans="1:7" ht="12" customHeight="1">
      <c r="A97" s="86" t="s">
        <v>202</v>
      </c>
      <c r="B97" s="76">
        <v>6</v>
      </c>
      <c r="C97" s="2">
        <v>3</v>
      </c>
      <c r="D97" s="1">
        <v>3</v>
      </c>
      <c r="E97" s="2">
        <v>23</v>
      </c>
      <c r="F97" s="2">
        <v>10</v>
      </c>
      <c r="G97" s="2">
        <v>68226</v>
      </c>
    </row>
    <row r="98" spans="1:7" ht="12" customHeight="1">
      <c r="A98" s="86" t="s">
        <v>203</v>
      </c>
      <c r="B98" s="76">
        <v>12</v>
      </c>
      <c r="C98" s="2">
        <v>9</v>
      </c>
      <c r="D98" s="1">
        <v>3</v>
      </c>
      <c r="E98" s="2">
        <v>156</v>
      </c>
      <c r="F98" s="2">
        <v>3234</v>
      </c>
      <c r="G98" s="2">
        <v>343825</v>
      </c>
    </row>
    <row r="99" spans="1:7" ht="12" customHeight="1">
      <c r="A99" s="86" t="s">
        <v>204</v>
      </c>
      <c r="B99" s="76">
        <v>9</v>
      </c>
      <c r="C99" s="2">
        <v>4</v>
      </c>
      <c r="D99" s="1">
        <v>5</v>
      </c>
      <c r="E99" s="2">
        <v>58</v>
      </c>
      <c r="F99" s="2">
        <v>785</v>
      </c>
      <c r="G99" s="2">
        <v>26192</v>
      </c>
    </row>
    <row r="100" spans="1:7" ht="12" customHeight="1">
      <c r="A100" s="86" t="s">
        <v>205</v>
      </c>
      <c r="B100" s="76">
        <v>6</v>
      </c>
      <c r="C100" s="2">
        <v>5</v>
      </c>
      <c r="D100" s="1">
        <v>1</v>
      </c>
      <c r="E100" s="2">
        <v>42</v>
      </c>
      <c r="F100" s="2">
        <v>130</v>
      </c>
      <c r="G100" s="2">
        <v>114676</v>
      </c>
    </row>
    <row r="101" spans="1:7" ht="12" customHeight="1">
      <c r="A101" s="86" t="s">
        <v>206</v>
      </c>
      <c r="B101" s="76">
        <v>27</v>
      </c>
      <c r="C101" s="2">
        <v>16</v>
      </c>
      <c r="D101" s="1">
        <v>11</v>
      </c>
      <c r="E101" s="2">
        <v>224</v>
      </c>
      <c r="F101" s="2">
        <v>1146</v>
      </c>
      <c r="G101" s="2">
        <v>343565</v>
      </c>
    </row>
    <row r="102" spans="1:7" ht="12" customHeight="1">
      <c r="A102" s="86" t="s">
        <v>207</v>
      </c>
      <c r="B102" s="76">
        <v>10</v>
      </c>
      <c r="C102" s="2">
        <v>4</v>
      </c>
      <c r="D102" s="1">
        <v>6</v>
      </c>
      <c r="E102" s="2">
        <v>41</v>
      </c>
      <c r="F102" s="2">
        <v>627</v>
      </c>
      <c r="G102" s="2">
        <v>74326</v>
      </c>
    </row>
    <row r="103" spans="1:7" ht="12" customHeight="1">
      <c r="A103" s="86" t="s">
        <v>208</v>
      </c>
      <c r="B103" s="76">
        <v>6</v>
      </c>
      <c r="C103" s="2">
        <v>3</v>
      </c>
      <c r="D103" s="1">
        <v>3</v>
      </c>
      <c r="E103" s="2">
        <v>25</v>
      </c>
      <c r="F103" s="2">
        <v>16</v>
      </c>
      <c r="G103" s="2">
        <v>165009</v>
      </c>
    </row>
    <row r="104" spans="1:7" ht="12" customHeight="1">
      <c r="A104" s="86" t="s">
        <v>209</v>
      </c>
      <c r="B104" s="76">
        <v>6</v>
      </c>
      <c r="C104" s="2">
        <v>0</v>
      </c>
      <c r="D104" s="2">
        <v>6</v>
      </c>
      <c r="E104" s="2">
        <v>16</v>
      </c>
      <c r="F104" s="2">
        <v>96</v>
      </c>
      <c r="G104" s="2">
        <v>14507</v>
      </c>
    </row>
    <row r="105" spans="1:7" ht="12" customHeight="1">
      <c r="A105" s="86" t="s">
        <v>210</v>
      </c>
      <c r="B105" s="76">
        <v>15</v>
      </c>
      <c r="C105" s="2">
        <v>9</v>
      </c>
      <c r="D105" s="2">
        <v>6</v>
      </c>
      <c r="E105" s="2">
        <v>78</v>
      </c>
      <c r="F105" s="2">
        <v>796</v>
      </c>
      <c r="G105" s="2">
        <v>230749</v>
      </c>
    </row>
    <row r="106" spans="1:7" ht="12" customHeight="1">
      <c r="A106" s="86" t="s">
        <v>211</v>
      </c>
      <c r="B106" s="76">
        <v>22</v>
      </c>
      <c r="C106" s="2">
        <v>16</v>
      </c>
      <c r="D106" s="1">
        <v>6</v>
      </c>
      <c r="E106" s="2">
        <v>195</v>
      </c>
      <c r="F106" s="2">
        <v>700</v>
      </c>
      <c r="G106" s="2">
        <v>1383488</v>
      </c>
    </row>
    <row r="107" spans="1:7" ht="12" customHeight="1">
      <c r="A107" s="86" t="s">
        <v>212</v>
      </c>
      <c r="B107" s="76">
        <v>47</v>
      </c>
      <c r="C107" s="2">
        <v>43</v>
      </c>
      <c r="D107" s="1">
        <v>4</v>
      </c>
      <c r="E107" s="2">
        <v>414</v>
      </c>
      <c r="F107" s="2">
        <v>1686</v>
      </c>
      <c r="G107" s="2">
        <v>2175044</v>
      </c>
    </row>
    <row r="108" spans="1:7" ht="12" customHeight="1">
      <c r="A108" s="86" t="s">
        <v>213</v>
      </c>
      <c r="B108" s="76">
        <v>28</v>
      </c>
      <c r="C108" s="2">
        <v>24</v>
      </c>
      <c r="D108" s="1">
        <v>4</v>
      </c>
      <c r="E108" s="2">
        <v>167</v>
      </c>
      <c r="F108" s="2">
        <v>527</v>
      </c>
      <c r="G108" s="2">
        <v>1062556</v>
      </c>
    </row>
    <row r="109" spans="1:7" ht="12" customHeight="1">
      <c r="A109" s="86" t="s">
        <v>214</v>
      </c>
      <c r="B109" s="76">
        <v>13</v>
      </c>
      <c r="C109" s="2">
        <v>8</v>
      </c>
      <c r="D109" s="1">
        <v>5</v>
      </c>
      <c r="E109" s="2">
        <v>187</v>
      </c>
      <c r="F109" s="2">
        <v>2899</v>
      </c>
      <c r="G109" s="2">
        <v>1118752</v>
      </c>
    </row>
    <row r="110" spans="1:7" ht="12" customHeight="1">
      <c r="A110" s="86" t="s">
        <v>215</v>
      </c>
      <c r="B110" s="76">
        <v>20</v>
      </c>
      <c r="C110" s="2">
        <v>12</v>
      </c>
      <c r="D110" s="1">
        <v>8</v>
      </c>
      <c r="E110" s="2">
        <v>130</v>
      </c>
      <c r="F110" s="2">
        <v>505</v>
      </c>
      <c r="G110" s="2">
        <v>565358</v>
      </c>
    </row>
    <row r="111" spans="1:7" ht="12" customHeight="1">
      <c r="A111" s="86" t="s">
        <v>216</v>
      </c>
      <c r="B111" s="76">
        <v>25</v>
      </c>
      <c r="C111" s="2">
        <v>14</v>
      </c>
      <c r="D111" s="1">
        <v>11</v>
      </c>
      <c r="E111" s="2">
        <v>124</v>
      </c>
      <c r="F111" s="2">
        <v>2005</v>
      </c>
      <c r="G111" s="2">
        <v>188318</v>
      </c>
    </row>
    <row r="112" spans="1:7" ht="12" customHeight="1">
      <c r="A112" s="86" t="s">
        <v>217</v>
      </c>
      <c r="B112" s="76">
        <v>30</v>
      </c>
      <c r="C112" s="2">
        <v>11</v>
      </c>
      <c r="D112" s="2">
        <v>19</v>
      </c>
      <c r="E112" s="2">
        <v>103</v>
      </c>
      <c r="F112" s="2">
        <v>1419</v>
      </c>
      <c r="G112" s="2">
        <v>145747</v>
      </c>
    </row>
    <row r="113" spans="1:7" ht="12" customHeight="1">
      <c r="A113" s="86" t="s">
        <v>218</v>
      </c>
      <c r="B113" s="76">
        <v>8</v>
      </c>
      <c r="C113" s="2">
        <v>5</v>
      </c>
      <c r="D113" s="1">
        <v>3</v>
      </c>
      <c r="E113" s="2">
        <v>74</v>
      </c>
      <c r="F113" s="2">
        <v>445</v>
      </c>
      <c r="G113" s="2">
        <v>577598</v>
      </c>
    </row>
    <row r="114" spans="1:7" ht="12" customHeight="1">
      <c r="A114" s="86" t="s">
        <v>219</v>
      </c>
      <c r="B114" s="76">
        <v>69</v>
      </c>
      <c r="C114" s="2">
        <v>55</v>
      </c>
      <c r="D114" s="1">
        <v>14</v>
      </c>
      <c r="E114" s="2">
        <v>579</v>
      </c>
      <c r="F114" s="2">
        <v>5715</v>
      </c>
      <c r="G114" s="2">
        <v>1656750</v>
      </c>
    </row>
    <row r="115" spans="1:7" ht="12" customHeight="1">
      <c r="A115" s="86" t="s">
        <v>220</v>
      </c>
      <c r="B115" s="76">
        <v>231</v>
      </c>
      <c r="C115" s="2">
        <v>170</v>
      </c>
      <c r="D115" s="1">
        <v>61</v>
      </c>
      <c r="E115" s="2">
        <v>2702</v>
      </c>
      <c r="F115" s="2">
        <v>20440</v>
      </c>
      <c r="G115" s="2">
        <v>15332218</v>
      </c>
    </row>
    <row r="116" spans="1:7" ht="12" customHeight="1">
      <c r="A116" s="86" t="s">
        <v>221</v>
      </c>
      <c r="B116" s="76">
        <v>1</v>
      </c>
      <c r="C116" s="2" t="s">
        <v>341</v>
      </c>
      <c r="D116" s="2" t="s">
        <v>341</v>
      </c>
      <c r="E116" s="2" t="s">
        <v>341</v>
      </c>
      <c r="F116" s="2" t="s">
        <v>341</v>
      </c>
      <c r="G116" s="2" t="s">
        <v>341</v>
      </c>
    </row>
    <row r="117" spans="1:7" ht="12" customHeight="1">
      <c r="A117" s="86" t="s">
        <v>222</v>
      </c>
      <c r="B117" s="76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</row>
    <row r="118" spans="1:7" ht="12" customHeight="1">
      <c r="A118" s="86" t="s">
        <v>223</v>
      </c>
      <c r="B118" s="76">
        <v>4</v>
      </c>
      <c r="C118" s="2">
        <v>2</v>
      </c>
      <c r="D118" s="2">
        <v>2</v>
      </c>
      <c r="E118" s="2">
        <v>27</v>
      </c>
      <c r="F118" s="2">
        <v>1195</v>
      </c>
      <c r="G118" s="2">
        <v>47999</v>
      </c>
    </row>
    <row r="119" spans="1:7" ht="12" customHeight="1">
      <c r="A119" s="86" t="s">
        <v>224</v>
      </c>
      <c r="B119" s="76">
        <v>9</v>
      </c>
      <c r="C119" s="2">
        <v>4</v>
      </c>
      <c r="D119" s="1">
        <v>5</v>
      </c>
      <c r="E119" s="2">
        <v>57</v>
      </c>
      <c r="F119" s="2">
        <v>273</v>
      </c>
      <c r="G119" s="2">
        <v>84613</v>
      </c>
    </row>
    <row r="120" spans="1:7" ht="12" customHeight="1">
      <c r="A120" s="86" t="s">
        <v>225</v>
      </c>
      <c r="B120" s="76">
        <v>22</v>
      </c>
      <c r="C120" s="2">
        <v>10</v>
      </c>
      <c r="D120" s="1">
        <v>12</v>
      </c>
      <c r="E120" s="2">
        <v>102</v>
      </c>
      <c r="F120" s="2">
        <v>1946</v>
      </c>
      <c r="G120" s="2">
        <v>114652</v>
      </c>
    </row>
    <row r="121" spans="1:7" ht="12" customHeight="1">
      <c r="A121" s="86" t="s">
        <v>226</v>
      </c>
      <c r="B121" s="76">
        <v>30</v>
      </c>
      <c r="C121" s="2">
        <v>18</v>
      </c>
      <c r="D121" s="2">
        <v>12</v>
      </c>
      <c r="E121" s="2">
        <v>290</v>
      </c>
      <c r="F121" s="2">
        <v>1285</v>
      </c>
      <c r="G121" s="2">
        <v>603485</v>
      </c>
    </row>
    <row r="122" spans="1:7" ht="12" customHeight="1">
      <c r="A122" s="86" t="s">
        <v>227</v>
      </c>
      <c r="B122" s="76">
        <v>25</v>
      </c>
      <c r="C122" s="2">
        <v>15</v>
      </c>
      <c r="D122" s="2">
        <v>10</v>
      </c>
      <c r="E122" s="2">
        <v>219</v>
      </c>
      <c r="F122" s="2">
        <v>765</v>
      </c>
      <c r="G122" s="2">
        <v>329173</v>
      </c>
    </row>
    <row r="123" spans="1:7" ht="12" customHeight="1">
      <c r="A123" s="86" t="s">
        <v>228</v>
      </c>
      <c r="B123" s="76">
        <v>2</v>
      </c>
      <c r="C123" s="2" t="s">
        <v>341</v>
      </c>
      <c r="D123" s="2" t="s">
        <v>341</v>
      </c>
      <c r="E123" s="2" t="s">
        <v>341</v>
      </c>
      <c r="F123" s="2" t="s">
        <v>341</v>
      </c>
      <c r="G123" s="2" t="s">
        <v>341</v>
      </c>
    </row>
    <row r="124" spans="1:7" ht="12" customHeight="1">
      <c r="A124" s="86" t="s">
        <v>229</v>
      </c>
      <c r="B124" s="76">
        <v>0</v>
      </c>
      <c r="C124" s="2">
        <v>0</v>
      </c>
      <c r="D124" s="1">
        <v>0</v>
      </c>
      <c r="E124" s="2">
        <v>0</v>
      </c>
      <c r="F124" s="2">
        <v>0</v>
      </c>
      <c r="G124" s="2">
        <v>0</v>
      </c>
    </row>
    <row r="125" spans="1:7" ht="12" customHeight="1">
      <c r="A125" s="86" t="s">
        <v>230</v>
      </c>
      <c r="B125" s="76">
        <v>15</v>
      </c>
      <c r="C125" s="2">
        <v>12</v>
      </c>
      <c r="D125" s="1">
        <v>3</v>
      </c>
      <c r="E125" s="2">
        <v>70</v>
      </c>
      <c r="F125" s="2">
        <v>3195</v>
      </c>
      <c r="G125" s="2">
        <v>188898</v>
      </c>
    </row>
    <row r="126" spans="1:7" ht="12" customHeight="1">
      <c r="A126" s="86" t="s">
        <v>231</v>
      </c>
      <c r="B126" s="76">
        <v>25</v>
      </c>
      <c r="C126" s="2">
        <v>22</v>
      </c>
      <c r="D126" s="1">
        <v>3</v>
      </c>
      <c r="E126" s="2">
        <v>176</v>
      </c>
      <c r="F126" s="2">
        <v>928</v>
      </c>
      <c r="G126" s="2">
        <v>1112757</v>
      </c>
    </row>
    <row r="127" spans="1:7" ht="12" customHeight="1">
      <c r="A127" s="86" t="s">
        <v>232</v>
      </c>
      <c r="B127" s="76">
        <v>0</v>
      </c>
      <c r="C127" s="2">
        <v>0</v>
      </c>
      <c r="D127" s="1">
        <v>0</v>
      </c>
      <c r="E127" s="2">
        <v>0</v>
      </c>
      <c r="F127" s="2">
        <v>0</v>
      </c>
      <c r="G127" s="2">
        <v>0</v>
      </c>
    </row>
    <row r="128" spans="1:7" ht="12" customHeight="1">
      <c r="A128" s="86" t="s">
        <v>233</v>
      </c>
      <c r="B128" s="76">
        <v>10</v>
      </c>
      <c r="C128" s="2">
        <v>6</v>
      </c>
      <c r="D128" s="1">
        <v>4</v>
      </c>
      <c r="E128" s="2">
        <v>47</v>
      </c>
      <c r="F128" s="2">
        <v>729</v>
      </c>
      <c r="G128" s="2">
        <v>103236</v>
      </c>
    </row>
    <row r="129" spans="1:7" ht="12" customHeight="1">
      <c r="A129" s="86" t="s">
        <v>234</v>
      </c>
      <c r="B129" s="76">
        <v>14</v>
      </c>
      <c r="C129" s="2">
        <v>8</v>
      </c>
      <c r="D129" s="2">
        <v>6</v>
      </c>
      <c r="E129" s="2">
        <v>81</v>
      </c>
      <c r="F129" s="2">
        <v>444</v>
      </c>
      <c r="G129" s="2">
        <v>268474</v>
      </c>
    </row>
    <row r="130" spans="1:7" ht="12" customHeight="1">
      <c r="A130" s="86" t="s">
        <v>235</v>
      </c>
      <c r="B130" s="76">
        <v>12</v>
      </c>
      <c r="C130" s="2">
        <v>10</v>
      </c>
      <c r="D130" s="1">
        <v>2</v>
      </c>
      <c r="E130" s="2">
        <v>137</v>
      </c>
      <c r="F130" s="2">
        <v>1810</v>
      </c>
      <c r="G130" s="2">
        <v>280982</v>
      </c>
    </row>
    <row r="131" spans="1:7" ht="12" customHeight="1">
      <c r="A131" s="86" t="s">
        <v>236</v>
      </c>
      <c r="B131" s="76">
        <v>0</v>
      </c>
      <c r="C131" s="2">
        <v>0</v>
      </c>
      <c r="D131" s="1">
        <v>0</v>
      </c>
      <c r="E131" s="2">
        <v>0</v>
      </c>
      <c r="F131" s="2">
        <v>0</v>
      </c>
      <c r="G131" s="2">
        <v>0</v>
      </c>
    </row>
    <row r="132" spans="1:7" ht="12" customHeight="1">
      <c r="A132" s="86" t="s">
        <v>237</v>
      </c>
      <c r="B132" s="76">
        <v>1</v>
      </c>
      <c r="C132" s="2" t="s">
        <v>341</v>
      </c>
      <c r="D132" s="2" t="s">
        <v>341</v>
      </c>
      <c r="E132" s="2" t="s">
        <v>341</v>
      </c>
      <c r="F132" s="2" t="s">
        <v>341</v>
      </c>
      <c r="G132" s="2" t="s">
        <v>341</v>
      </c>
    </row>
    <row r="133" spans="1:7" ht="12" customHeight="1">
      <c r="A133" s="86" t="s">
        <v>238</v>
      </c>
      <c r="B133" s="76">
        <v>5</v>
      </c>
      <c r="C133" s="2">
        <v>3</v>
      </c>
      <c r="D133" s="1">
        <v>2</v>
      </c>
      <c r="E133" s="2">
        <v>32</v>
      </c>
      <c r="F133" s="2">
        <v>656</v>
      </c>
      <c r="G133" s="2">
        <v>45911</v>
      </c>
    </row>
    <row r="134" spans="1:7" ht="12" customHeight="1">
      <c r="A134" s="86" t="s">
        <v>239</v>
      </c>
      <c r="B134" s="76">
        <v>5</v>
      </c>
      <c r="C134" s="2">
        <v>0</v>
      </c>
      <c r="D134" s="1">
        <v>5</v>
      </c>
      <c r="E134" s="2">
        <v>12</v>
      </c>
      <c r="F134" s="2">
        <v>195</v>
      </c>
      <c r="G134" s="2">
        <v>7833</v>
      </c>
    </row>
    <row r="135" spans="1:7" ht="12" customHeight="1">
      <c r="A135" s="86" t="s">
        <v>240</v>
      </c>
      <c r="B135" s="76">
        <v>1</v>
      </c>
      <c r="C135" s="2" t="s">
        <v>341</v>
      </c>
      <c r="D135" s="2" t="s">
        <v>341</v>
      </c>
      <c r="E135" s="2" t="s">
        <v>341</v>
      </c>
      <c r="F135" s="2" t="s">
        <v>341</v>
      </c>
      <c r="G135" s="2" t="s">
        <v>341</v>
      </c>
    </row>
    <row r="136" spans="1:7" ht="12" customHeight="1">
      <c r="A136" s="86" t="s">
        <v>241</v>
      </c>
      <c r="B136" s="76">
        <v>8</v>
      </c>
      <c r="C136" s="2">
        <v>3</v>
      </c>
      <c r="D136" s="1">
        <v>5</v>
      </c>
      <c r="E136" s="2">
        <v>38</v>
      </c>
      <c r="F136" s="2">
        <v>236</v>
      </c>
      <c r="G136" s="2">
        <v>73853</v>
      </c>
    </row>
    <row r="137" spans="1:7" ht="12" customHeight="1">
      <c r="A137" s="86" t="s">
        <v>242</v>
      </c>
      <c r="B137" s="76">
        <v>4</v>
      </c>
      <c r="C137" s="2">
        <v>1</v>
      </c>
      <c r="D137" s="1">
        <v>3</v>
      </c>
      <c r="E137" s="2">
        <v>15</v>
      </c>
      <c r="F137" s="2">
        <v>198</v>
      </c>
      <c r="G137" s="2">
        <v>12241</v>
      </c>
    </row>
    <row r="138" spans="1:7" ht="12" customHeight="1">
      <c r="A138" s="86" t="s">
        <v>243</v>
      </c>
      <c r="B138" s="76">
        <v>16</v>
      </c>
      <c r="C138" s="2">
        <v>9</v>
      </c>
      <c r="D138" s="1">
        <v>7</v>
      </c>
      <c r="E138" s="2">
        <v>78</v>
      </c>
      <c r="F138" s="2">
        <v>1929</v>
      </c>
      <c r="G138" s="2">
        <v>194624</v>
      </c>
    </row>
    <row r="139" spans="1:7" ht="12" customHeight="1">
      <c r="A139" s="86" t="s">
        <v>244</v>
      </c>
      <c r="B139" s="76">
        <v>5</v>
      </c>
      <c r="C139" s="2">
        <v>2</v>
      </c>
      <c r="D139" s="1">
        <v>3</v>
      </c>
      <c r="E139" s="2">
        <v>40</v>
      </c>
      <c r="F139" s="2">
        <v>96</v>
      </c>
      <c r="G139" s="2">
        <v>75730</v>
      </c>
    </row>
    <row r="140" spans="1:7" ht="12" customHeight="1">
      <c r="A140" s="86" t="s">
        <v>245</v>
      </c>
      <c r="B140" s="76">
        <v>1</v>
      </c>
      <c r="C140" s="2" t="s">
        <v>341</v>
      </c>
      <c r="D140" s="2" t="s">
        <v>341</v>
      </c>
      <c r="E140" s="2" t="s">
        <v>341</v>
      </c>
      <c r="F140" s="2" t="s">
        <v>341</v>
      </c>
      <c r="G140" s="2" t="s">
        <v>341</v>
      </c>
    </row>
    <row r="141" spans="1:7" ht="12" customHeight="1">
      <c r="A141" s="86" t="s">
        <v>246</v>
      </c>
      <c r="B141" s="76">
        <v>16</v>
      </c>
      <c r="C141" s="2">
        <v>11</v>
      </c>
      <c r="D141" s="1">
        <v>5</v>
      </c>
      <c r="E141" s="2">
        <v>231</v>
      </c>
      <c r="F141" s="2">
        <v>379</v>
      </c>
      <c r="G141" s="2">
        <v>490839</v>
      </c>
    </row>
    <row r="142" spans="1:7" ht="12" customHeight="1">
      <c r="A142" s="86" t="s">
        <v>247</v>
      </c>
      <c r="B142" s="76">
        <v>22</v>
      </c>
      <c r="C142" s="2">
        <v>11</v>
      </c>
      <c r="D142" s="1">
        <v>11</v>
      </c>
      <c r="E142" s="2">
        <v>164</v>
      </c>
      <c r="F142" s="2">
        <v>1919</v>
      </c>
      <c r="G142" s="2">
        <v>208750</v>
      </c>
    </row>
    <row r="143" spans="1:7" ht="12" customHeight="1">
      <c r="A143" s="86" t="s">
        <v>248</v>
      </c>
      <c r="B143" s="76">
        <v>5</v>
      </c>
      <c r="C143" s="2">
        <v>4</v>
      </c>
      <c r="D143" s="1">
        <v>1</v>
      </c>
      <c r="E143" s="2">
        <v>49</v>
      </c>
      <c r="F143" s="2">
        <v>170</v>
      </c>
      <c r="G143" s="2">
        <v>152500</v>
      </c>
    </row>
    <row r="144" spans="1:7" ht="12" customHeight="1">
      <c r="A144" s="86" t="s">
        <v>249</v>
      </c>
      <c r="B144" s="76">
        <v>3</v>
      </c>
      <c r="C144" s="2">
        <v>2</v>
      </c>
      <c r="D144" s="1">
        <v>1</v>
      </c>
      <c r="E144" s="2">
        <v>25</v>
      </c>
      <c r="F144" s="2" t="s">
        <v>338</v>
      </c>
      <c r="G144" s="2">
        <v>124394</v>
      </c>
    </row>
    <row r="145" spans="1:7" ht="12" customHeight="1">
      <c r="A145" s="86" t="s">
        <v>250</v>
      </c>
      <c r="B145" s="76">
        <v>1</v>
      </c>
      <c r="C145" s="2" t="s">
        <v>341</v>
      </c>
      <c r="D145" s="2" t="s">
        <v>341</v>
      </c>
      <c r="E145" s="2" t="s">
        <v>341</v>
      </c>
      <c r="F145" s="2" t="s">
        <v>341</v>
      </c>
      <c r="G145" s="2" t="s">
        <v>341</v>
      </c>
    </row>
    <row r="146" spans="1:7" ht="12" customHeight="1">
      <c r="A146" s="86" t="s">
        <v>251</v>
      </c>
      <c r="B146" s="76">
        <v>1</v>
      </c>
      <c r="C146" s="2" t="s">
        <v>341</v>
      </c>
      <c r="D146" s="2" t="s">
        <v>341</v>
      </c>
      <c r="E146" s="2" t="s">
        <v>341</v>
      </c>
      <c r="F146" s="2" t="s">
        <v>341</v>
      </c>
      <c r="G146" s="2" t="s">
        <v>341</v>
      </c>
    </row>
    <row r="147" spans="1:7" ht="12" customHeight="1">
      <c r="A147" s="86" t="s">
        <v>252</v>
      </c>
      <c r="B147" s="76">
        <v>1</v>
      </c>
      <c r="C147" s="2" t="s">
        <v>341</v>
      </c>
      <c r="D147" s="2" t="s">
        <v>341</v>
      </c>
      <c r="E147" s="2" t="s">
        <v>341</v>
      </c>
      <c r="F147" s="2" t="s">
        <v>341</v>
      </c>
      <c r="G147" s="2" t="s">
        <v>341</v>
      </c>
    </row>
    <row r="148" spans="1:7" ht="12" customHeight="1">
      <c r="A148" s="86" t="s">
        <v>253</v>
      </c>
      <c r="B148" s="76">
        <v>24</v>
      </c>
      <c r="C148" s="2">
        <v>9</v>
      </c>
      <c r="D148" s="1">
        <v>15</v>
      </c>
      <c r="E148" s="2">
        <v>85</v>
      </c>
      <c r="F148" s="2">
        <v>863</v>
      </c>
      <c r="G148" s="2">
        <v>125369</v>
      </c>
    </row>
    <row r="149" spans="1:7" ht="12" customHeight="1">
      <c r="A149" s="86" t="s">
        <v>254</v>
      </c>
      <c r="B149" s="76">
        <v>19</v>
      </c>
      <c r="C149" s="2">
        <v>11</v>
      </c>
      <c r="D149" s="1">
        <v>8</v>
      </c>
      <c r="E149" s="2">
        <v>150</v>
      </c>
      <c r="F149" s="2">
        <v>2401</v>
      </c>
      <c r="G149" s="2">
        <v>280503</v>
      </c>
    </row>
    <row r="150" spans="1:7" ht="12" customHeight="1">
      <c r="A150" s="86" t="s">
        <v>255</v>
      </c>
      <c r="B150" s="76">
        <v>35</v>
      </c>
      <c r="C150" s="2">
        <v>12</v>
      </c>
      <c r="D150" s="2">
        <v>23</v>
      </c>
      <c r="E150" s="2">
        <v>137</v>
      </c>
      <c r="F150" s="2">
        <v>2025</v>
      </c>
      <c r="G150" s="2">
        <v>252938</v>
      </c>
    </row>
    <row r="151" spans="1:7" ht="12" customHeight="1">
      <c r="A151" s="86" t="s">
        <v>256</v>
      </c>
      <c r="B151" s="76">
        <v>2</v>
      </c>
      <c r="C151" s="2" t="s">
        <v>341</v>
      </c>
      <c r="D151" s="2" t="s">
        <v>341</v>
      </c>
      <c r="E151" s="2" t="s">
        <v>341</v>
      </c>
      <c r="F151" s="2" t="s">
        <v>341</v>
      </c>
      <c r="G151" s="2" t="s">
        <v>341</v>
      </c>
    </row>
    <row r="152" spans="1:7" ht="12" customHeight="1">
      <c r="A152" s="86" t="s">
        <v>257</v>
      </c>
      <c r="B152" s="76">
        <v>12</v>
      </c>
      <c r="C152" s="2">
        <v>8</v>
      </c>
      <c r="D152" s="1">
        <v>4</v>
      </c>
      <c r="E152" s="2">
        <v>192</v>
      </c>
      <c r="F152" s="2">
        <v>2288</v>
      </c>
      <c r="G152" s="2">
        <v>742923</v>
      </c>
    </row>
    <row r="153" spans="1:7" ht="12" customHeight="1">
      <c r="A153" s="86" t="s">
        <v>258</v>
      </c>
      <c r="B153" s="76">
        <v>16</v>
      </c>
      <c r="C153" s="2">
        <v>12</v>
      </c>
      <c r="D153" s="2">
        <v>4</v>
      </c>
      <c r="E153" s="2">
        <v>132</v>
      </c>
      <c r="F153" s="2">
        <v>341</v>
      </c>
      <c r="G153" s="2">
        <v>827280</v>
      </c>
    </row>
    <row r="154" spans="1:7" ht="12" customHeight="1">
      <c r="A154" s="86" t="s">
        <v>259</v>
      </c>
      <c r="B154" s="76">
        <v>6</v>
      </c>
      <c r="C154" s="2">
        <v>4</v>
      </c>
      <c r="D154" s="1">
        <v>2</v>
      </c>
      <c r="E154" s="2">
        <v>28</v>
      </c>
      <c r="F154" s="2">
        <v>321</v>
      </c>
      <c r="G154" s="2">
        <v>74195</v>
      </c>
    </row>
    <row r="155" spans="1:7" ht="12" customHeight="1">
      <c r="A155" s="86" t="s">
        <v>260</v>
      </c>
      <c r="B155" s="76">
        <v>8</v>
      </c>
      <c r="C155" s="2">
        <v>5</v>
      </c>
      <c r="D155" s="1">
        <v>3</v>
      </c>
      <c r="E155" s="2">
        <v>44</v>
      </c>
      <c r="F155" s="2">
        <v>147</v>
      </c>
      <c r="G155" s="2">
        <v>238462</v>
      </c>
    </row>
    <row r="156" spans="1:7" ht="12" customHeight="1">
      <c r="A156" s="86" t="s">
        <v>261</v>
      </c>
      <c r="B156" s="76">
        <v>5</v>
      </c>
      <c r="C156" s="2">
        <v>5</v>
      </c>
      <c r="D156" s="1">
        <v>0</v>
      </c>
      <c r="E156" s="2">
        <v>57</v>
      </c>
      <c r="F156" s="2">
        <v>180</v>
      </c>
      <c r="G156" s="2">
        <v>93788</v>
      </c>
    </row>
    <row r="157" spans="1:7" ht="12" customHeight="1">
      <c r="A157" s="86" t="s">
        <v>262</v>
      </c>
      <c r="B157" s="76">
        <v>10</v>
      </c>
      <c r="C157" s="2">
        <v>6</v>
      </c>
      <c r="D157" s="1">
        <v>4</v>
      </c>
      <c r="E157" s="2">
        <v>46</v>
      </c>
      <c r="F157" s="2">
        <v>228</v>
      </c>
      <c r="G157" s="2">
        <v>286522</v>
      </c>
    </row>
    <row r="158" spans="1:7" ht="12" customHeight="1">
      <c r="A158" s="86" t="s">
        <v>263</v>
      </c>
      <c r="B158" s="76">
        <v>0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</row>
    <row r="159" spans="1:7" ht="12" customHeight="1">
      <c r="A159" s="86" t="s">
        <v>264</v>
      </c>
      <c r="B159" s="76">
        <v>4</v>
      </c>
      <c r="C159" s="2">
        <v>1</v>
      </c>
      <c r="D159" s="2">
        <v>3</v>
      </c>
      <c r="E159" s="2">
        <v>8</v>
      </c>
      <c r="F159" s="2">
        <v>193</v>
      </c>
      <c r="G159" s="2">
        <v>7330</v>
      </c>
    </row>
    <row r="160" spans="1:7" ht="12" customHeight="1">
      <c r="A160" s="86" t="s">
        <v>265</v>
      </c>
      <c r="B160" s="76">
        <v>9</v>
      </c>
      <c r="C160" s="2">
        <v>5</v>
      </c>
      <c r="D160" s="2">
        <v>4</v>
      </c>
      <c r="E160" s="2">
        <v>45</v>
      </c>
      <c r="F160" s="2">
        <v>263</v>
      </c>
      <c r="G160" s="2">
        <v>46004</v>
      </c>
    </row>
    <row r="161" spans="1:7" ht="12" customHeight="1">
      <c r="A161" s="86" t="s">
        <v>266</v>
      </c>
      <c r="B161" s="76">
        <v>7</v>
      </c>
      <c r="C161" s="2">
        <v>4</v>
      </c>
      <c r="D161" s="2">
        <v>3</v>
      </c>
      <c r="E161" s="2">
        <v>20</v>
      </c>
      <c r="F161" s="2">
        <v>197</v>
      </c>
      <c r="G161" s="2">
        <v>54641</v>
      </c>
    </row>
    <row r="162" spans="1:7" ht="12" customHeight="1">
      <c r="A162" s="86" t="s">
        <v>267</v>
      </c>
      <c r="B162" s="76">
        <v>7</v>
      </c>
      <c r="C162" s="2">
        <v>6</v>
      </c>
      <c r="D162" s="1">
        <v>1</v>
      </c>
      <c r="E162" s="2">
        <v>58</v>
      </c>
      <c r="F162" s="2">
        <v>1821</v>
      </c>
      <c r="G162" s="2">
        <v>224076</v>
      </c>
    </row>
    <row r="163" spans="1:7" ht="12" customHeight="1">
      <c r="A163" s="86" t="s">
        <v>268</v>
      </c>
      <c r="B163" s="76">
        <v>11</v>
      </c>
      <c r="C163" s="2">
        <v>6</v>
      </c>
      <c r="D163" s="1">
        <v>5</v>
      </c>
      <c r="E163" s="2">
        <v>51</v>
      </c>
      <c r="F163" s="2">
        <v>968</v>
      </c>
      <c r="G163" s="2">
        <v>136145</v>
      </c>
    </row>
    <row r="164" spans="1:7" ht="12" customHeight="1">
      <c r="A164" s="86" t="s">
        <v>269</v>
      </c>
      <c r="B164" s="76">
        <v>5</v>
      </c>
      <c r="C164" s="2">
        <v>3</v>
      </c>
      <c r="D164" s="1">
        <v>2</v>
      </c>
      <c r="E164" s="2">
        <v>32</v>
      </c>
      <c r="F164" s="2">
        <v>173</v>
      </c>
      <c r="G164" s="2">
        <v>93027</v>
      </c>
    </row>
    <row r="165" spans="1:7" ht="12" customHeight="1">
      <c r="A165" s="86" t="s">
        <v>270</v>
      </c>
      <c r="B165" s="76">
        <v>21</v>
      </c>
      <c r="C165" s="2">
        <v>13</v>
      </c>
      <c r="D165" s="1">
        <v>8</v>
      </c>
      <c r="E165" s="2">
        <v>109</v>
      </c>
      <c r="F165" s="2">
        <v>1669</v>
      </c>
      <c r="G165" s="2">
        <v>984929</v>
      </c>
    </row>
    <row r="166" spans="1:7" ht="12" customHeight="1">
      <c r="A166" s="86" t="s">
        <v>271</v>
      </c>
      <c r="B166" s="76">
        <v>13</v>
      </c>
      <c r="C166" s="2">
        <v>9</v>
      </c>
      <c r="D166" s="1">
        <v>4</v>
      </c>
      <c r="E166" s="2">
        <v>204</v>
      </c>
      <c r="F166" s="2">
        <v>3672</v>
      </c>
      <c r="G166" s="2">
        <v>588997</v>
      </c>
    </row>
    <row r="167" spans="1:7" ht="12" customHeight="1">
      <c r="A167" s="86" t="s">
        <v>272</v>
      </c>
      <c r="B167" s="76">
        <v>6</v>
      </c>
      <c r="C167" s="2">
        <v>2</v>
      </c>
      <c r="D167" s="1">
        <v>4</v>
      </c>
      <c r="E167" s="2">
        <v>15</v>
      </c>
      <c r="F167" s="2">
        <v>321</v>
      </c>
      <c r="G167" s="2">
        <v>30737</v>
      </c>
    </row>
    <row r="168" spans="1:7" ht="12" customHeight="1">
      <c r="A168" s="86" t="s">
        <v>273</v>
      </c>
      <c r="B168" s="76">
        <v>95</v>
      </c>
      <c r="C168" s="2">
        <v>63</v>
      </c>
      <c r="D168" s="1">
        <v>32</v>
      </c>
      <c r="E168" s="2">
        <v>1007</v>
      </c>
      <c r="F168" s="2">
        <v>12781</v>
      </c>
      <c r="G168" s="2">
        <v>2888782</v>
      </c>
    </row>
    <row r="169" spans="1:7" ht="12" customHeight="1">
      <c r="A169" s="86" t="s">
        <v>274</v>
      </c>
      <c r="B169" s="76">
        <v>4</v>
      </c>
      <c r="C169" s="2">
        <v>1</v>
      </c>
      <c r="D169" s="2">
        <v>3</v>
      </c>
      <c r="E169" s="2">
        <v>13</v>
      </c>
      <c r="F169" s="2">
        <v>150</v>
      </c>
      <c r="G169" s="2">
        <v>26800</v>
      </c>
    </row>
    <row r="170" spans="1:7" ht="12" customHeight="1">
      <c r="A170" s="86" t="s">
        <v>275</v>
      </c>
      <c r="B170" s="76">
        <v>2</v>
      </c>
      <c r="C170" s="2" t="s">
        <v>341</v>
      </c>
      <c r="D170" s="2" t="s">
        <v>341</v>
      </c>
      <c r="E170" s="2" t="s">
        <v>341</v>
      </c>
      <c r="F170" s="2" t="s">
        <v>341</v>
      </c>
      <c r="G170" s="2" t="s">
        <v>341</v>
      </c>
    </row>
    <row r="171" spans="1:7" ht="12" customHeight="1">
      <c r="A171" s="86" t="s">
        <v>276</v>
      </c>
      <c r="B171" s="76">
        <v>6</v>
      </c>
      <c r="C171" s="2">
        <v>1</v>
      </c>
      <c r="D171" s="1">
        <v>5</v>
      </c>
      <c r="E171" s="2">
        <v>18</v>
      </c>
      <c r="F171" s="2">
        <v>393</v>
      </c>
      <c r="G171" s="2">
        <v>19466</v>
      </c>
    </row>
    <row r="172" spans="1:7" ht="12" customHeight="1">
      <c r="A172" s="86" t="s">
        <v>277</v>
      </c>
      <c r="B172" s="76">
        <v>0</v>
      </c>
      <c r="C172" s="2">
        <v>0</v>
      </c>
      <c r="D172" s="1">
        <v>0</v>
      </c>
      <c r="E172" s="2">
        <v>0</v>
      </c>
      <c r="F172" s="2">
        <v>0</v>
      </c>
      <c r="G172" s="2">
        <v>0</v>
      </c>
    </row>
    <row r="173" spans="1:7" ht="12" customHeight="1">
      <c r="A173" s="86" t="s">
        <v>278</v>
      </c>
      <c r="B173" s="76">
        <v>3</v>
      </c>
      <c r="C173" s="2">
        <v>1</v>
      </c>
      <c r="D173" s="1">
        <v>2</v>
      </c>
      <c r="E173" s="2">
        <v>11</v>
      </c>
      <c r="F173" s="2">
        <v>175</v>
      </c>
      <c r="G173" s="2">
        <v>9414</v>
      </c>
    </row>
    <row r="174" spans="1:7" ht="12" customHeight="1">
      <c r="A174" s="86" t="s">
        <v>279</v>
      </c>
      <c r="B174" s="76">
        <v>4</v>
      </c>
      <c r="C174" s="2">
        <v>1</v>
      </c>
      <c r="D174" s="1">
        <v>3</v>
      </c>
      <c r="E174" s="2">
        <v>8</v>
      </c>
      <c r="F174" s="2">
        <v>65</v>
      </c>
      <c r="G174" s="2">
        <v>7320</v>
      </c>
    </row>
    <row r="175" spans="1:7" ht="12" customHeight="1">
      <c r="A175" s="86" t="s">
        <v>280</v>
      </c>
      <c r="B175" s="76">
        <v>11</v>
      </c>
      <c r="C175" s="2">
        <v>4</v>
      </c>
      <c r="D175" s="1">
        <v>7</v>
      </c>
      <c r="E175" s="2">
        <v>25</v>
      </c>
      <c r="F175" s="2">
        <v>523</v>
      </c>
      <c r="G175" s="2">
        <v>25092</v>
      </c>
    </row>
    <row r="176" spans="1:7" ht="12" customHeight="1">
      <c r="A176" s="86" t="s">
        <v>281</v>
      </c>
      <c r="B176" s="76">
        <v>1</v>
      </c>
      <c r="C176" s="2" t="s">
        <v>341</v>
      </c>
      <c r="D176" s="2" t="s">
        <v>341</v>
      </c>
      <c r="E176" s="2" t="s">
        <v>341</v>
      </c>
      <c r="F176" s="2" t="s">
        <v>341</v>
      </c>
      <c r="G176" s="2" t="s">
        <v>341</v>
      </c>
    </row>
    <row r="177" spans="1:7" ht="12" customHeight="1">
      <c r="A177" s="86" t="s">
        <v>282</v>
      </c>
      <c r="B177" s="76">
        <v>7</v>
      </c>
      <c r="C177" s="2">
        <v>1</v>
      </c>
      <c r="D177" s="1">
        <v>6</v>
      </c>
      <c r="E177" s="2">
        <v>105</v>
      </c>
      <c r="F177" s="2">
        <v>2127</v>
      </c>
      <c r="G177" s="2">
        <v>220527</v>
      </c>
    </row>
    <row r="178" spans="1:7" ht="12" customHeight="1">
      <c r="A178" s="86" t="s">
        <v>283</v>
      </c>
      <c r="B178" s="76">
        <v>6</v>
      </c>
      <c r="C178" s="2">
        <v>3</v>
      </c>
      <c r="D178" s="1">
        <v>3</v>
      </c>
      <c r="E178" s="2">
        <v>76</v>
      </c>
      <c r="F178" s="2">
        <v>92</v>
      </c>
      <c r="G178" s="2">
        <v>31721</v>
      </c>
    </row>
    <row r="179" spans="1:7" ht="12" customHeight="1">
      <c r="A179" s="86" t="s">
        <v>284</v>
      </c>
      <c r="B179" s="76">
        <v>0</v>
      </c>
      <c r="C179" s="2">
        <v>0</v>
      </c>
      <c r="D179" s="1">
        <v>0</v>
      </c>
      <c r="E179" s="2">
        <v>0</v>
      </c>
      <c r="F179" s="2">
        <v>0</v>
      </c>
      <c r="G179" s="2">
        <v>0</v>
      </c>
    </row>
    <row r="180" spans="1:7" ht="12" customHeight="1">
      <c r="A180" s="86" t="s">
        <v>285</v>
      </c>
      <c r="B180" s="76">
        <v>1</v>
      </c>
      <c r="C180" s="2" t="s">
        <v>341</v>
      </c>
      <c r="D180" s="2" t="s">
        <v>341</v>
      </c>
      <c r="E180" s="2" t="s">
        <v>341</v>
      </c>
      <c r="F180" s="2" t="s">
        <v>341</v>
      </c>
      <c r="G180" s="2" t="s">
        <v>341</v>
      </c>
    </row>
    <row r="181" spans="1:7" ht="12" customHeight="1">
      <c r="A181" s="86" t="s">
        <v>286</v>
      </c>
      <c r="B181" s="76">
        <v>82</v>
      </c>
      <c r="C181" s="2">
        <v>42</v>
      </c>
      <c r="D181" s="1">
        <v>40</v>
      </c>
      <c r="E181" s="2">
        <v>620</v>
      </c>
      <c r="F181" s="2">
        <v>6440</v>
      </c>
      <c r="G181" s="2">
        <v>2289080</v>
      </c>
    </row>
    <row r="182" spans="1:7" ht="12" customHeight="1">
      <c r="A182" s="86" t="s">
        <v>287</v>
      </c>
      <c r="B182" s="76">
        <v>34</v>
      </c>
      <c r="C182" s="2">
        <v>17</v>
      </c>
      <c r="D182" s="1">
        <v>17</v>
      </c>
      <c r="E182" s="2">
        <v>164</v>
      </c>
      <c r="F182" s="2">
        <v>2196</v>
      </c>
      <c r="G182" s="2">
        <v>183794</v>
      </c>
    </row>
    <row r="183" spans="1:7" ht="12" customHeight="1">
      <c r="A183" s="86" t="s">
        <v>288</v>
      </c>
      <c r="B183" s="76">
        <v>38</v>
      </c>
      <c r="C183" s="2">
        <v>16</v>
      </c>
      <c r="D183" s="2">
        <v>22</v>
      </c>
      <c r="E183" s="2">
        <v>192</v>
      </c>
      <c r="F183" s="2">
        <v>1973</v>
      </c>
      <c r="G183" s="2">
        <v>280824</v>
      </c>
    </row>
    <row r="184" spans="1:7" ht="12" customHeight="1">
      <c r="A184" s="86" t="s">
        <v>289</v>
      </c>
      <c r="B184" s="76">
        <v>43</v>
      </c>
      <c r="C184" s="2">
        <v>30</v>
      </c>
      <c r="D184" s="1">
        <v>13</v>
      </c>
      <c r="E184" s="2">
        <v>302</v>
      </c>
      <c r="F184" s="2">
        <v>11214</v>
      </c>
      <c r="G184" s="2">
        <v>521314</v>
      </c>
    </row>
    <row r="185" spans="1:7" ht="12" customHeight="1">
      <c r="A185" s="86" t="s">
        <v>290</v>
      </c>
      <c r="B185" s="76">
        <v>1</v>
      </c>
      <c r="C185" s="2" t="s">
        <v>341</v>
      </c>
      <c r="D185" s="2" t="s">
        <v>341</v>
      </c>
      <c r="E185" s="2" t="s">
        <v>341</v>
      </c>
      <c r="F185" s="2" t="s">
        <v>341</v>
      </c>
      <c r="G185" s="2" t="s">
        <v>341</v>
      </c>
    </row>
    <row r="186" spans="1:7" ht="12" customHeight="1">
      <c r="A186" s="86" t="s">
        <v>291</v>
      </c>
      <c r="B186" s="76">
        <v>2</v>
      </c>
      <c r="C186" s="2" t="s">
        <v>341</v>
      </c>
      <c r="D186" s="2" t="s">
        <v>341</v>
      </c>
      <c r="E186" s="2" t="s">
        <v>341</v>
      </c>
      <c r="F186" s="2" t="s">
        <v>341</v>
      </c>
      <c r="G186" s="2" t="s">
        <v>341</v>
      </c>
    </row>
    <row r="187" spans="1:7" ht="12" customHeight="1">
      <c r="A187" s="86" t="s">
        <v>292</v>
      </c>
      <c r="B187" s="76">
        <v>2</v>
      </c>
      <c r="C187" s="2" t="s">
        <v>341</v>
      </c>
      <c r="D187" s="2" t="s">
        <v>341</v>
      </c>
      <c r="E187" s="2" t="s">
        <v>341</v>
      </c>
      <c r="F187" s="2" t="s">
        <v>341</v>
      </c>
      <c r="G187" s="2" t="s">
        <v>341</v>
      </c>
    </row>
    <row r="188" spans="1:7" ht="12" customHeight="1">
      <c r="A188" s="86" t="s">
        <v>293</v>
      </c>
      <c r="B188" s="76">
        <v>1</v>
      </c>
      <c r="C188" s="2" t="s">
        <v>341</v>
      </c>
      <c r="D188" s="2" t="s">
        <v>341</v>
      </c>
      <c r="E188" s="2" t="s">
        <v>341</v>
      </c>
      <c r="F188" s="2" t="s">
        <v>341</v>
      </c>
      <c r="G188" s="2" t="s">
        <v>341</v>
      </c>
    </row>
    <row r="189" spans="1:7" ht="12" customHeight="1">
      <c r="A189" s="86" t="s">
        <v>294</v>
      </c>
      <c r="B189" s="76">
        <v>2</v>
      </c>
      <c r="C189" s="2" t="s">
        <v>341</v>
      </c>
      <c r="D189" s="2" t="s">
        <v>341</v>
      </c>
      <c r="E189" s="2" t="s">
        <v>341</v>
      </c>
      <c r="F189" s="2" t="s">
        <v>341</v>
      </c>
      <c r="G189" s="2" t="s">
        <v>341</v>
      </c>
    </row>
    <row r="190" spans="1:7" ht="12" customHeight="1">
      <c r="A190" s="86" t="s">
        <v>295</v>
      </c>
      <c r="B190" s="76">
        <v>46</v>
      </c>
      <c r="C190" s="2">
        <v>35</v>
      </c>
      <c r="D190" s="1">
        <v>11</v>
      </c>
      <c r="E190" s="2">
        <v>406</v>
      </c>
      <c r="F190" s="2">
        <v>5483</v>
      </c>
      <c r="G190" s="2">
        <v>911029</v>
      </c>
    </row>
    <row r="191" spans="1:7" ht="12" customHeight="1">
      <c r="A191" s="86" t="s">
        <v>296</v>
      </c>
      <c r="B191" s="76">
        <v>13</v>
      </c>
      <c r="C191" s="2">
        <v>4</v>
      </c>
      <c r="D191" s="1">
        <v>9</v>
      </c>
      <c r="E191" s="2">
        <v>72</v>
      </c>
      <c r="F191" s="2">
        <v>728</v>
      </c>
      <c r="G191" s="2">
        <v>89427</v>
      </c>
    </row>
    <row r="192" spans="1:7" ht="12" customHeight="1">
      <c r="A192" s="86" t="s">
        <v>297</v>
      </c>
      <c r="B192" s="76">
        <v>6</v>
      </c>
      <c r="C192" s="2">
        <v>3</v>
      </c>
      <c r="D192" s="1">
        <v>3</v>
      </c>
      <c r="E192" s="2">
        <v>32</v>
      </c>
      <c r="F192" s="2">
        <v>142</v>
      </c>
      <c r="G192" s="2">
        <v>67389</v>
      </c>
    </row>
    <row r="193" spans="1:7" ht="12" customHeight="1">
      <c r="A193" s="86" t="s">
        <v>298</v>
      </c>
      <c r="B193" s="76">
        <v>20</v>
      </c>
      <c r="C193" s="2">
        <v>9</v>
      </c>
      <c r="D193" s="2">
        <v>11</v>
      </c>
      <c r="E193" s="2">
        <v>81</v>
      </c>
      <c r="F193" s="2">
        <v>485</v>
      </c>
      <c r="G193" s="2">
        <v>248253</v>
      </c>
    </row>
    <row r="194" spans="1:7" ht="12" customHeight="1">
      <c r="A194" s="86" t="s">
        <v>299</v>
      </c>
      <c r="B194" s="76">
        <v>52</v>
      </c>
      <c r="C194" s="2">
        <v>32</v>
      </c>
      <c r="D194" s="1">
        <v>20</v>
      </c>
      <c r="E194" s="2">
        <v>451</v>
      </c>
      <c r="F194" s="2">
        <v>3276</v>
      </c>
      <c r="G194" s="2">
        <v>1688756</v>
      </c>
    </row>
    <row r="195" spans="1:7" ht="12" customHeight="1">
      <c r="A195" s="86" t="s">
        <v>300</v>
      </c>
      <c r="B195" s="76">
        <v>8</v>
      </c>
      <c r="C195" s="2">
        <v>3</v>
      </c>
      <c r="D195" s="1">
        <v>5</v>
      </c>
      <c r="E195" s="2">
        <v>55</v>
      </c>
      <c r="F195" s="2">
        <v>125</v>
      </c>
      <c r="G195" s="2">
        <v>73722</v>
      </c>
    </row>
    <row r="196" spans="1:7" ht="12" customHeight="1">
      <c r="A196" s="86" t="s">
        <v>301</v>
      </c>
      <c r="B196" s="76">
        <v>2</v>
      </c>
      <c r="C196" s="2" t="s">
        <v>341</v>
      </c>
      <c r="D196" s="2" t="s">
        <v>341</v>
      </c>
      <c r="E196" s="2" t="s">
        <v>341</v>
      </c>
      <c r="F196" s="2" t="s">
        <v>341</v>
      </c>
      <c r="G196" s="2" t="s">
        <v>341</v>
      </c>
    </row>
    <row r="197" spans="1:7" ht="12" customHeight="1">
      <c r="A197" s="86" t="s">
        <v>302</v>
      </c>
      <c r="B197" s="76">
        <v>7</v>
      </c>
      <c r="C197" s="2">
        <v>4</v>
      </c>
      <c r="D197" s="1">
        <v>3</v>
      </c>
      <c r="E197" s="2">
        <v>20</v>
      </c>
      <c r="F197" s="2">
        <v>182</v>
      </c>
      <c r="G197" s="2">
        <v>51870</v>
      </c>
    </row>
    <row r="198" spans="1:7" ht="12" customHeight="1">
      <c r="A198" s="86" t="s">
        <v>303</v>
      </c>
      <c r="B198" s="76">
        <v>69</v>
      </c>
      <c r="C198" s="2">
        <v>51</v>
      </c>
      <c r="D198" s="1">
        <v>18</v>
      </c>
      <c r="E198" s="2">
        <v>402</v>
      </c>
      <c r="F198" s="2">
        <v>5378</v>
      </c>
      <c r="G198" s="2">
        <v>461206</v>
      </c>
    </row>
    <row r="199" spans="1:7" ht="12" customHeight="1">
      <c r="A199" s="86" t="s">
        <v>304</v>
      </c>
      <c r="B199" s="76">
        <v>64</v>
      </c>
      <c r="C199" s="2">
        <v>44</v>
      </c>
      <c r="D199" s="2">
        <v>20</v>
      </c>
      <c r="E199" s="2">
        <v>666</v>
      </c>
      <c r="F199" s="2">
        <v>15217</v>
      </c>
      <c r="G199" s="2">
        <v>1317072</v>
      </c>
    </row>
    <row r="200" spans="1:7" ht="12" customHeight="1">
      <c r="A200" s="86" t="s">
        <v>305</v>
      </c>
      <c r="B200" s="76">
        <v>69</v>
      </c>
      <c r="C200" s="2">
        <v>54</v>
      </c>
      <c r="D200" s="1">
        <v>15</v>
      </c>
      <c r="E200" s="2">
        <v>463</v>
      </c>
      <c r="F200" s="2">
        <v>5324</v>
      </c>
      <c r="G200" s="2">
        <v>4991741</v>
      </c>
    </row>
    <row r="201" spans="1:7" ht="12" customHeight="1">
      <c r="A201" s="83" t="s">
        <v>306</v>
      </c>
      <c r="B201" s="76">
        <v>0</v>
      </c>
      <c r="C201" s="1">
        <v>0</v>
      </c>
      <c r="D201" s="80">
        <v>0</v>
      </c>
      <c r="E201" s="81">
        <v>0</v>
      </c>
      <c r="F201" s="2">
        <v>0</v>
      </c>
      <c r="G201" s="82">
        <v>0</v>
      </c>
    </row>
    <row r="202" spans="1:7" ht="12" customHeight="1">
      <c r="A202" s="83" t="s">
        <v>307</v>
      </c>
      <c r="B202" s="76">
        <v>0</v>
      </c>
      <c r="C202" s="80">
        <v>0</v>
      </c>
      <c r="D202" s="80">
        <v>0</v>
      </c>
      <c r="E202" s="81">
        <v>0</v>
      </c>
      <c r="F202" s="81">
        <v>0</v>
      </c>
      <c r="G202" s="81">
        <v>0</v>
      </c>
    </row>
    <row r="203" spans="1:7" ht="12" customHeight="1">
      <c r="A203" s="83" t="s">
        <v>308</v>
      </c>
      <c r="B203" s="76">
        <v>129</v>
      </c>
      <c r="C203" s="80">
        <v>127</v>
      </c>
      <c r="D203" s="80">
        <v>2</v>
      </c>
      <c r="E203" s="81">
        <v>1112</v>
      </c>
      <c r="F203" s="81">
        <v>24742</v>
      </c>
      <c r="G203" s="81">
        <v>2311409</v>
      </c>
    </row>
    <row r="204" spans="1:7" ht="12" customHeight="1">
      <c r="A204" s="83" t="s">
        <v>309</v>
      </c>
      <c r="B204" s="76">
        <v>49</v>
      </c>
      <c r="C204" s="80">
        <v>31</v>
      </c>
      <c r="D204" s="80">
        <v>18</v>
      </c>
      <c r="E204" s="81">
        <v>374</v>
      </c>
      <c r="F204" s="81">
        <v>3409</v>
      </c>
      <c r="G204" s="81">
        <v>537951</v>
      </c>
    </row>
    <row r="205" spans="1:7" ht="12" customHeight="1">
      <c r="A205" s="83" t="s">
        <v>310</v>
      </c>
      <c r="B205" s="76">
        <v>6</v>
      </c>
      <c r="C205" s="80">
        <v>4</v>
      </c>
      <c r="D205" s="80">
        <v>2</v>
      </c>
      <c r="E205" s="81">
        <v>23</v>
      </c>
      <c r="F205" s="81">
        <v>58</v>
      </c>
      <c r="G205" s="81">
        <v>27446</v>
      </c>
    </row>
    <row r="206" spans="1:7" ht="12" customHeight="1">
      <c r="A206" s="83" t="s">
        <v>311</v>
      </c>
      <c r="B206" s="76">
        <v>3</v>
      </c>
      <c r="C206" s="80">
        <v>0</v>
      </c>
      <c r="D206" s="80">
        <v>3</v>
      </c>
      <c r="E206" s="81">
        <v>6</v>
      </c>
      <c r="F206" s="81">
        <v>0</v>
      </c>
      <c r="G206" s="81">
        <v>6872</v>
      </c>
    </row>
    <row r="207" spans="1:7" ht="12" customHeight="1">
      <c r="A207" s="83" t="s">
        <v>312</v>
      </c>
      <c r="B207" s="76">
        <v>27</v>
      </c>
      <c r="C207" s="80">
        <v>18</v>
      </c>
      <c r="D207" s="80">
        <v>9</v>
      </c>
      <c r="E207" s="81">
        <v>317</v>
      </c>
      <c r="F207" s="81">
        <v>3027</v>
      </c>
      <c r="G207" s="81">
        <v>632278</v>
      </c>
    </row>
    <row r="208" spans="1:7" ht="12" customHeight="1">
      <c r="A208" s="83" t="s">
        <v>313</v>
      </c>
      <c r="B208" s="76">
        <v>26</v>
      </c>
      <c r="C208" s="80">
        <v>14</v>
      </c>
      <c r="D208" s="80">
        <v>12</v>
      </c>
      <c r="E208" s="81">
        <v>139</v>
      </c>
      <c r="F208" s="81">
        <v>3526</v>
      </c>
      <c r="G208" s="81">
        <v>185418</v>
      </c>
    </row>
    <row r="209" spans="1:7" ht="12" customHeight="1">
      <c r="A209" s="83" t="s">
        <v>314</v>
      </c>
      <c r="B209" s="76">
        <v>24</v>
      </c>
      <c r="C209" s="80">
        <v>19</v>
      </c>
      <c r="D209" s="80">
        <v>5</v>
      </c>
      <c r="E209" s="81">
        <v>198</v>
      </c>
      <c r="F209" s="81">
        <v>3881</v>
      </c>
      <c r="G209" s="81">
        <v>534945</v>
      </c>
    </row>
    <row r="210" spans="1:7" ht="12" customHeight="1">
      <c r="A210" s="83" t="s">
        <v>315</v>
      </c>
      <c r="B210" s="76">
        <v>10</v>
      </c>
      <c r="C210" s="80">
        <v>6</v>
      </c>
      <c r="D210" s="80">
        <v>4</v>
      </c>
      <c r="E210" s="81">
        <v>105</v>
      </c>
      <c r="F210" s="81">
        <v>51</v>
      </c>
      <c r="G210" s="81">
        <v>511186</v>
      </c>
    </row>
    <row r="211" spans="1:7" ht="12" customHeight="1">
      <c r="A211" s="83" t="s">
        <v>316</v>
      </c>
      <c r="B211" s="76">
        <v>17</v>
      </c>
      <c r="C211" s="80">
        <v>2</v>
      </c>
      <c r="D211" s="80">
        <v>15</v>
      </c>
      <c r="E211" s="81">
        <v>42</v>
      </c>
      <c r="F211" s="81">
        <v>446</v>
      </c>
      <c r="G211" s="81">
        <v>91244</v>
      </c>
    </row>
    <row r="212" spans="1:7" ht="12" customHeight="1">
      <c r="A212" s="83" t="s">
        <v>317</v>
      </c>
      <c r="B212" s="76">
        <v>8</v>
      </c>
      <c r="C212" s="80">
        <v>3</v>
      </c>
      <c r="D212" s="80">
        <v>5</v>
      </c>
      <c r="E212" s="81">
        <v>36</v>
      </c>
      <c r="F212" s="81">
        <v>209</v>
      </c>
      <c r="G212" s="81">
        <v>94060</v>
      </c>
    </row>
    <row r="213" spans="1:7" ht="12" customHeight="1">
      <c r="A213" s="83" t="s">
        <v>318</v>
      </c>
      <c r="B213" s="76">
        <v>1</v>
      </c>
      <c r="C213" s="2" t="s">
        <v>341</v>
      </c>
      <c r="D213" s="2" t="s">
        <v>341</v>
      </c>
      <c r="E213" s="2" t="s">
        <v>341</v>
      </c>
      <c r="F213" s="2" t="s">
        <v>341</v>
      </c>
      <c r="G213" s="2" t="s">
        <v>341</v>
      </c>
    </row>
    <row r="214" spans="1:7" ht="12" customHeight="1">
      <c r="A214" s="83" t="s">
        <v>319</v>
      </c>
      <c r="B214" s="76">
        <v>202</v>
      </c>
      <c r="C214" s="80">
        <v>141</v>
      </c>
      <c r="D214" s="80">
        <v>61</v>
      </c>
      <c r="E214" s="81">
        <v>1949</v>
      </c>
      <c r="F214" s="81">
        <v>30083</v>
      </c>
      <c r="G214" s="81">
        <v>7517725</v>
      </c>
    </row>
    <row r="215" spans="1:7" ht="12" customHeight="1">
      <c r="A215" s="83" t="s">
        <v>320</v>
      </c>
      <c r="B215" s="76">
        <v>1</v>
      </c>
      <c r="C215" s="2" t="s">
        <v>341</v>
      </c>
      <c r="D215" s="2" t="s">
        <v>341</v>
      </c>
      <c r="E215" s="2" t="s">
        <v>341</v>
      </c>
      <c r="F215" s="2" t="s">
        <v>341</v>
      </c>
      <c r="G215" s="2" t="s">
        <v>341</v>
      </c>
    </row>
    <row r="216" spans="1:7" ht="12" customHeight="1">
      <c r="A216" s="83" t="s">
        <v>321</v>
      </c>
      <c r="B216" s="76">
        <v>5</v>
      </c>
      <c r="C216" s="80">
        <v>3</v>
      </c>
      <c r="D216" s="80">
        <v>2</v>
      </c>
      <c r="E216" s="81">
        <v>32</v>
      </c>
      <c r="F216" s="81">
        <v>120</v>
      </c>
      <c r="G216" s="81">
        <v>97312</v>
      </c>
    </row>
    <row r="217" spans="1:7" ht="12" customHeight="1">
      <c r="A217" s="83" t="s">
        <v>322</v>
      </c>
      <c r="B217" s="76">
        <v>9</v>
      </c>
      <c r="C217" s="80">
        <v>9</v>
      </c>
      <c r="D217" s="80">
        <v>0</v>
      </c>
      <c r="E217" s="81">
        <v>217</v>
      </c>
      <c r="F217" s="81" t="s">
        <v>338</v>
      </c>
      <c r="G217" s="81">
        <v>1778842</v>
      </c>
    </row>
    <row r="218" spans="1:7" ht="12" customHeight="1">
      <c r="A218" s="83" t="s">
        <v>323</v>
      </c>
      <c r="B218" s="76">
        <v>4</v>
      </c>
      <c r="C218" s="80">
        <v>3</v>
      </c>
      <c r="D218" s="80">
        <v>1</v>
      </c>
      <c r="E218" s="81">
        <v>53</v>
      </c>
      <c r="F218" s="81" t="s">
        <v>338</v>
      </c>
      <c r="G218" s="81">
        <v>518191</v>
      </c>
    </row>
    <row r="219" spans="1:7" ht="12" customHeight="1">
      <c r="A219" s="83" t="s">
        <v>324</v>
      </c>
      <c r="B219" s="76">
        <v>16</v>
      </c>
      <c r="C219" s="80">
        <v>9</v>
      </c>
      <c r="D219" s="80">
        <v>7</v>
      </c>
      <c r="E219" s="81">
        <v>80</v>
      </c>
      <c r="F219" s="81">
        <v>343</v>
      </c>
      <c r="G219" s="81">
        <v>126140</v>
      </c>
    </row>
    <row r="220" spans="1:7" ht="12" customHeight="1">
      <c r="A220" s="83" t="s">
        <v>325</v>
      </c>
      <c r="B220" s="76">
        <v>29</v>
      </c>
      <c r="C220" s="80">
        <v>22</v>
      </c>
      <c r="D220" s="80">
        <v>7</v>
      </c>
      <c r="E220" s="81">
        <v>396</v>
      </c>
      <c r="F220" s="81">
        <v>8469</v>
      </c>
      <c r="G220" s="81">
        <v>814034</v>
      </c>
    </row>
    <row r="221" spans="1:7" ht="12" customHeight="1">
      <c r="A221" s="83" t="s">
        <v>326</v>
      </c>
      <c r="B221" s="76">
        <v>3</v>
      </c>
      <c r="C221" s="80">
        <v>3</v>
      </c>
      <c r="D221" s="80">
        <v>0</v>
      </c>
      <c r="E221" s="81">
        <v>103</v>
      </c>
      <c r="F221" s="81">
        <v>2610</v>
      </c>
      <c r="G221" s="81">
        <v>191490</v>
      </c>
    </row>
    <row r="222" spans="1:7" ht="12" customHeight="1">
      <c r="A222" s="83" t="s">
        <v>327</v>
      </c>
      <c r="B222" s="76">
        <v>79</v>
      </c>
      <c r="C222" s="80">
        <v>60</v>
      </c>
      <c r="D222" s="80">
        <v>19</v>
      </c>
      <c r="E222" s="81">
        <v>837</v>
      </c>
      <c r="F222" s="81">
        <v>6089</v>
      </c>
      <c r="G222" s="81">
        <v>3247818</v>
      </c>
    </row>
    <row r="223" spans="1:7" ht="12" customHeight="1">
      <c r="A223" s="83" t="s">
        <v>328</v>
      </c>
      <c r="B223" s="76">
        <v>1</v>
      </c>
      <c r="C223" s="2" t="s">
        <v>341</v>
      </c>
      <c r="D223" s="2" t="s">
        <v>341</v>
      </c>
      <c r="E223" s="2" t="s">
        <v>341</v>
      </c>
      <c r="F223" s="2" t="s">
        <v>341</v>
      </c>
      <c r="G223" s="2" t="s">
        <v>341</v>
      </c>
    </row>
    <row r="224" spans="1:7" ht="12" customHeight="1">
      <c r="A224" s="83" t="s">
        <v>329</v>
      </c>
      <c r="B224" s="76">
        <v>11</v>
      </c>
      <c r="C224" s="80">
        <v>4</v>
      </c>
      <c r="D224" s="80">
        <v>7</v>
      </c>
      <c r="E224" s="81">
        <v>82</v>
      </c>
      <c r="F224" s="81">
        <v>309</v>
      </c>
      <c r="G224" s="81">
        <v>235830</v>
      </c>
    </row>
    <row r="225" spans="1:7" ht="12" customHeight="1">
      <c r="A225" s="83" t="s">
        <v>330</v>
      </c>
      <c r="B225" s="76">
        <v>22</v>
      </c>
      <c r="C225" s="80">
        <v>12</v>
      </c>
      <c r="D225" s="80">
        <v>10</v>
      </c>
      <c r="E225" s="81">
        <v>166</v>
      </c>
      <c r="F225" s="81">
        <v>1701</v>
      </c>
      <c r="G225" s="81">
        <v>248203</v>
      </c>
    </row>
    <row r="226" spans="1:7" ht="12" customHeight="1">
      <c r="A226" s="83" t="s">
        <v>331</v>
      </c>
      <c r="B226" s="76">
        <v>3</v>
      </c>
      <c r="C226" s="80">
        <v>2</v>
      </c>
      <c r="D226" s="80">
        <v>1</v>
      </c>
      <c r="E226" s="81">
        <v>21</v>
      </c>
      <c r="F226" s="81" t="s">
        <v>338</v>
      </c>
      <c r="G226" s="81">
        <v>63331</v>
      </c>
    </row>
    <row r="227" spans="1:7" ht="12" customHeight="1">
      <c r="A227" s="83" t="s">
        <v>332</v>
      </c>
      <c r="B227" s="76">
        <v>5</v>
      </c>
      <c r="C227" s="80">
        <v>2</v>
      </c>
      <c r="D227" s="80">
        <v>3</v>
      </c>
      <c r="E227" s="81">
        <v>49</v>
      </c>
      <c r="F227" s="81">
        <v>240</v>
      </c>
      <c r="G227" s="81">
        <v>240114</v>
      </c>
    </row>
    <row r="228" spans="1:7" ht="12" customHeight="1">
      <c r="A228" s="83" t="s">
        <v>333</v>
      </c>
      <c r="B228" s="76">
        <v>2</v>
      </c>
      <c r="C228" s="2" t="s">
        <v>341</v>
      </c>
      <c r="D228" s="2" t="s">
        <v>341</v>
      </c>
      <c r="E228" s="2" t="s">
        <v>341</v>
      </c>
      <c r="F228" s="2" t="s">
        <v>341</v>
      </c>
      <c r="G228" s="2" t="s">
        <v>341</v>
      </c>
    </row>
    <row r="229" spans="1:7" ht="12" customHeight="1">
      <c r="A229" s="83" t="s">
        <v>334</v>
      </c>
      <c r="B229" s="76">
        <v>2</v>
      </c>
      <c r="C229" s="2" t="s">
        <v>341</v>
      </c>
      <c r="D229" s="2" t="s">
        <v>341</v>
      </c>
      <c r="E229" s="2" t="s">
        <v>341</v>
      </c>
      <c r="F229" s="2" t="s">
        <v>341</v>
      </c>
      <c r="G229" s="2" t="s">
        <v>341</v>
      </c>
    </row>
    <row r="230" spans="1:7" ht="12" customHeight="1">
      <c r="A230" s="83" t="s">
        <v>335</v>
      </c>
      <c r="B230" s="76">
        <v>29</v>
      </c>
      <c r="C230" s="80">
        <v>12</v>
      </c>
      <c r="D230" s="80">
        <v>17</v>
      </c>
      <c r="E230" s="81">
        <v>151</v>
      </c>
      <c r="F230" s="81">
        <v>3232</v>
      </c>
      <c r="G230" s="81">
        <v>381391</v>
      </c>
    </row>
    <row r="231" spans="1:7" ht="12" customHeight="1">
      <c r="A231" s="83" t="s">
        <v>336</v>
      </c>
      <c r="B231" s="76">
        <v>3891</v>
      </c>
      <c r="C231" s="80">
        <v>2560</v>
      </c>
      <c r="D231" s="80">
        <v>1331</v>
      </c>
      <c r="E231" s="81">
        <v>33012</v>
      </c>
      <c r="F231" s="81">
        <v>415300</v>
      </c>
      <c r="G231" s="81">
        <v>135051093</v>
      </c>
    </row>
    <row r="232" spans="1:7" ht="12" customHeight="1">
      <c r="A232" s="83" t="s">
        <v>337</v>
      </c>
      <c r="B232" s="76">
        <v>118</v>
      </c>
      <c r="C232" s="80">
        <v>43</v>
      </c>
      <c r="D232" s="80">
        <v>75</v>
      </c>
      <c r="E232" s="81">
        <v>544</v>
      </c>
      <c r="F232" s="81">
        <v>10498</v>
      </c>
      <c r="G232" s="81">
        <v>1227972</v>
      </c>
    </row>
    <row r="233" ht="12" customHeight="1">
      <c r="G233" s="84" t="s">
        <v>343</v>
      </c>
    </row>
    <row r="234" ht="12" customHeight="1">
      <c r="A234" s="75" t="s">
        <v>339</v>
      </c>
    </row>
    <row r="235" ht="12" customHeight="1">
      <c r="A235" s="79" t="s">
        <v>340</v>
      </c>
    </row>
  </sheetData>
  <mergeCells count="5">
    <mergeCell ref="G3:G4"/>
    <mergeCell ref="A3:A4"/>
    <mergeCell ref="B3:D3"/>
    <mergeCell ref="E3:E4"/>
    <mergeCell ref="F3:F4"/>
  </mergeCells>
  <printOptions horizontalCentered="1"/>
  <pageMargins left="0.8661417322834646" right="0.6299212598425197" top="0.74" bottom="0.4330708661417323" header="0.47" footer="0.2755905511811024"/>
  <pageSetup fitToHeight="5" fitToWidth="1" horizontalDpi="300" verticalDpi="300" orientation="portrait" paperSize="9" scale="93" r:id="rId2"/>
  <headerFooter alignWithMargins="0">
    <oddHeader>&amp;R&amp;A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商業</dc:title>
  <dc:subject/>
  <dc:creator>水戸市役所</dc:creator>
  <cp:keywords/>
  <dc:description/>
  <cp:lastModifiedBy>GPC020256</cp:lastModifiedBy>
  <cp:lastPrinted>2007-10-19T00:06:11Z</cp:lastPrinted>
  <dcterms:created xsi:type="dcterms:W3CDTF">1998-10-21T07:43:04Z</dcterms:created>
  <dcterms:modified xsi:type="dcterms:W3CDTF">2007-11-12T07:47:28Z</dcterms:modified>
  <cp:category/>
  <cp:version/>
  <cp:contentType/>
  <cp:contentStatus/>
</cp:coreProperties>
</file>