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13080" windowHeight="6900" activeTab="0"/>
  </bookViews>
  <sheets>
    <sheet name="1人口の推移" sheetId="1" r:id="rId1"/>
    <sheet name="2県内市町村別人口及び世帯" sheetId="2" r:id="rId2"/>
    <sheet name="3人口集中地区人口" sheetId="3" r:id="rId3"/>
    <sheet name="4月別人口及び世帯" sheetId="4" r:id="rId4"/>
    <sheet name="5人口動態" sheetId="5" r:id="rId5"/>
    <sheet name="6人口動態率" sheetId="6" r:id="rId6"/>
    <sheet name="7婚姻・離婚・死産" sheetId="7" r:id="rId7"/>
    <sheet name="8人口移動数（県外）" sheetId="8" r:id="rId8"/>
    <sheet name="9人口移動数（県内） " sheetId="9" r:id="rId9"/>
    <sheet name="10年齢４階層別移動状況" sheetId="10" r:id="rId10"/>
    <sheet name="11外国人登録者数" sheetId="11" r:id="rId11"/>
    <sheet name="12国籍別外国人登録者数" sheetId="12" r:id="rId12"/>
    <sheet name="13（1）町丁別人口及び世帯数" sheetId="13" r:id="rId13"/>
    <sheet name="13（2）学区別人口及び世帯数" sheetId="14" r:id="rId14"/>
    <sheet name="14年齢別人口" sheetId="15" r:id="rId15"/>
    <sheet name="15年齢3区分別人口及び指数" sheetId="16" r:id="rId16"/>
    <sheet name="16産業，年齢別15歳以上就業者数" sheetId="17" r:id="rId17"/>
  </sheets>
  <definedNames>
    <definedName name="_xlnm.Print_Area" localSheetId="14">'14年齢別人口'!$A$1:$D$103</definedName>
    <definedName name="_xlnm.Print_Area" localSheetId="1">'2県内市町村別人口及び世帯'!$A$1:$H$57</definedName>
    <definedName name="_xlnm.Print_Area" localSheetId="3">'4月別人口及び世帯'!$A$1:$G$45</definedName>
    <definedName name="_xlnm.Print_Area" localSheetId="5">'6人口動態率'!$A$1:$H$10</definedName>
    <definedName name="_xlnm.Print_Titles" localSheetId="12">'13（1）町丁別人口及び世帯数'!$4:$7</definedName>
    <definedName name="_xlnm.Print_Titles" localSheetId="13">'13（2）学区別人口及び世帯数'!$5:$7</definedName>
    <definedName name="_xlnm.Print_Titles" localSheetId="14">'14年齢別人口'!$2:$4</definedName>
    <definedName name="_xlnm.Print_Titles" localSheetId="0">'1人口の推移'!$3:$4</definedName>
    <definedName name="_xlnm.Print_Titles" localSheetId="1">'2県内市町村別人口及び世帯'!$2:$4</definedName>
    <definedName name="_xlnm.Print_Titles" localSheetId="3">'4月別人口及び世帯'!$3:$4</definedName>
    <definedName name="_xlnm.Print_Titles" localSheetId="4">'5人口動態'!$3:$5</definedName>
    <definedName name="_xlnm.Print_Titles" localSheetId="8">'9人口移動数（県内） '!$3:$3</definedName>
  </definedNames>
  <calcPr fullCalcOnLoad="1"/>
</workbook>
</file>

<file path=xl/comments2.xml><?xml version="1.0" encoding="utf-8"?>
<comments xmlns="http://schemas.openxmlformats.org/spreadsheetml/2006/main">
  <authors>
    <author>034762HAGIYA</author>
  </authors>
  <commentList>
    <comment ref="B51" authorId="0">
      <text>
        <r>
          <rPr>
            <sz val="9"/>
            <rFont val="ＭＳ Ｐゴシック"/>
            <family val="3"/>
          </rPr>
          <t xml:space="preserve">霞ケ浦の面積（167.63K㎡）および北浦の面積（35.16K㎡）が含まれます。
</t>
        </r>
      </text>
    </comment>
  </commentList>
</comments>
</file>

<file path=xl/sharedStrings.xml><?xml version="1.0" encoding="utf-8"?>
<sst xmlns="http://schemas.openxmlformats.org/spreadsheetml/2006/main" count="988" uniqueCount="820">
  <si>
    <t>加倉井町</t>
  </si>
  <si>
    <t>笠原町</t>
  </si>
  <si>
    <t>金谷町</t>
  </si>
  <si>
    <t>金町１丁目</t>
  </si>
  <si>
    <t>金町２丁目</t>
  </si>
  <si>
    <t>金町３丁目</t>
  </si>
  <si>
    <t>上河内町</t>
  </si>
  <si>
    <t>上国井町</t>
  </si>
  <si>
    <t>上水戸１丁目</t>
  </si>
  <si>
    <t>上水戸２丁目</t>
  </si>
  <si>
    <t>上水戸３丁目</t>
  </si>
  <si>
    <t>上水戸４丁目</t>
  </si>
  <si>
    <t>萱場町</t>
  </si>
  <si>
    <t>川又町</t>
  </si>
  <si>
    <t>瓦谷</t>
  </si>
  <si>
    <t>河和田１丁目</t>
  </si>
  <si>
    <t>河和田２丁目</t>
  </si>
  <si>
    <t>河和田３丁目</t>
  </si>
  <si>
    <t>河和田町</t>
  </si>
  <si>
    <t>北見町</t>
  </si>
  <si>
    <t>栗崎町</t>
  </si>
  <si>
    <t>けやき台１丁目</t>
  </si>
  <si>
    <t>けやき台２丁目</t>
  </si>
  <si>
    <t>けやき台３丁目</t>
  </si>
  <si>
    <t>小泉町</t>
  </si>
  <si>
    <t>小吹町</t>
  </si>
  <si>
    <t>紺屋町</t>
  </si>
  <si>
    <t>五軒町２丁目</t>
  </si>
  <si>
    <t>五軒町３丁目</t>
  </si>
  <si>
    <t>栄町１丁目</t>
  </si>
  <si>
    <t>五軒町１丁目</t>
  </si>
  <si>
    <t>栄町２丁目</t>
  </si>
  <si>
    <t>酒門町</t>
  </si>
  <si>
    <t>柵町１丁目</t>
  </si>
  <si>
    <t>柵町２丁目</t>
  </si>
  <si>
    <t>柵町３丁目</t>
  </si>
  <si>
    <t>桜川１丁目</t>
  </si>
  <si>
    <t>桜川２丁目</t>
  </si>
  <si>
    <t>三の丸１丁目</t>
  </si>
  <si>
    <t>三の丸２丁目</t>
  </si>
  <si>
    <t>三の丸３丁目</t>
  </si>
  <si>
    <t>塩崎町</t>
  </si>
  <si>
    <t>渋井町</t>
  </si>
  <si>
    <t>島田町</t>
  </si>
  <si>
    <t>下入野町</t>
  </si>
  <si>
    <t>下大野町</t>
  </si>
  <si>
    <t>下国井町</t>
  </si>
  <si>
    <t>白梅１丁目</t>
  </si>
  <si>
    <t>白梅２丁目</t>
  </si>
  <si>
    <t>白梅３丁目</t>
  </si>
  <si>
    <t>白梅４丁目</t>
  </si>
  <si>
    <t>新荘３丁目</t>
  </si>
  <si>
    <t>新原１丁目</t>
  </si>
  <si>
    <t>新原２丁目</t>
  </si>
  <si>
    <t>自由が丘</t>
  </si>
  <si>
    <t>城東１丁目</t>
  </si>
  <si>
    <t>城東２丁目</t>
  </si>
  <si>
    <t>新荘１丁目</t>
  </si>
  <si>
    <t>新荘２丁目</t>
  </si>
  <si>
    <t>城東３丁目</t>
  </si>
  <si>
    <t>城東４丁目</t>
  </si>
  <si>
    <t>城東５丁目</t>
  </si>
  <si>
    <t>城南１丁目</t>
  </si>
  <si>
    <t>水府町</t>
  </si>
  <si>
    <t>末広１丁目</t>
  </si>
  <si>
    <t>末広２丁目</t>
  </si>
  <si>
    <t>末広３丁目</t>
  </si>
  <si>
    <t>住吉町</t>
  </si>
  <si>
    <t>千波町</t>
  </si>
  <si>
    <t>田野町</t>
  </si>
  <si>
    <t>田谷町</t>
  </si>
  <si>
    <t>大工町１丁目</t>
  </si>
  <si>
    <t>大工町２丁目</t>
  </si>
  <si>
    <t>大工町３丁目</t>
  </si>
  <si>
    <t>ちとせ１丁目</t>
  </si>
  <si>
    <t>ちとせ２丁目</t>
  </si>
  <si>
    <t>中央１丁目</t>
  </si>
  <si>
    <t>中央２丁目</t>
  </si>
  <si>
    <t>天王町</t>
  </si>
  <si>
    <t>東野町</t>
  </si>
  <si>
    <t>東前町</t>
  </si>
  <si>
    <t>東前２丁目</t>
  </si>
  <si>
    <t>東前３丁目</t>
  </si>
  <si>
    <t>常磐町１丁目</t>
  </si>
  <si>
    <t>常磐町２丁目</t>
  </si>
  <si>
    <t>中大野</t>
  </si>
  <si>
    <t>中河内町</t>
  </si>
  <si>
    <t>中丸町</t>
  </si>
  <si>
    <t>成沢町</t>
  </si>
  <si>
    <t>西大野</t>
  </si>
  <si>
    <t>西原１丁目</t>
  </si>
  <si>
    <t>西原２丁目</t>
  </si>
  <si>
    <t>西原３丁目</t>
  </si>
  <si>
    <t>根本１丁目</t>
  </si>
  <si>
    <t>根本２丁目</t>
  </si>
  <si>
    <t>根本３丁目</t>
  </si>
  <si>
    <t>根本４丁目</t>
  </si>
  <si>
    <t>袴塚１丁目</t>
  </si>
  <si>
    <t>袴塚２丁目</t>
  </si>
  <si>
    <t>袴塚３丁目</t>
  </si>
  <si>
    <t>八幡町</t>
  </si>
  <si>
    <t>浜田１丁目</t>
  </si>
  <si>
    <t>浜田２丁目</t>
  </si>
  <si>
    <t>浜田町</t>
  </si>
  <si>
    <t>梅香１丁目</t>
  </si>
  <si>
    <t>梅香２丁目</t>
  </si>
  <si>
    <t>東赤塚</t>
  </si>
  <si>
    <t>東大野</t>
  </si>
  <si>
    <t>東桜川</t>
  </si>
  <si>
    <t>東台２丁目</t>
  </si>
  <si>
    <t>東台１丁目</t>
  </si>
  <si>
    <t>東原１丁目</t>
  </si>
  <si>
    <t>東原２丁目</t>
  </si>
  <si>
    <t>東原３丁目</t>
  </si>
  <si>
    <t>姫子１丁目</t>
  </si>
  <si>
    <t>姫子２丁目</t>
  </si>
  <si>
    <t>開江町</t>
  </si>
  <si>
    <t>平須町</t>
  </si>
  <si>
    <t>平戸町</t>
  </si>
  <si>
    <t>備前町</t>
  </si>
  <si>
    <t>藤井町</t>
  </si>
  <si>
    <t>藤柄町</t>
  </si>
  <si>
    <t>双葉台１丁目</t>
  </si>
  <si>
    <t>双葉台３丁目</t>
  </si>
  <si>
    <t>双葉台２丁目</t>
  </si>
  <si>
    <t>双葉台４丁目</t>
  </si>
  <si>
    <t>双葉台５丁目</t>
  </si>
  <si>
    <t>文京１丁目</t>
  </si>
  <si>
    <t>文京２丁目</t>
  </si>
  <si>
    <t>堀町</t>
  </si>
  <si>
    <t>本町１丁目</t>
  </si>
  <si>
    <t>本町２丁目</t>
  </si>
  <si>
    <t>本町３丁目</t>
  </si>
  <si>
    <t>全隈町</t>
  </si>
  <si>
    <t>松が丘１丁目</t>
  </si>
  <si>
    <t>松が丘２丁目</t>
  </si>
  <si>
    <t>見川１丁目</t>
  </si>
  <si>
    <t>松本町</t>
  </si>
  <si>
    <t>見川２丁目</t>
  </si>
  <si>
    <t>見川３丁目</t>
  </si>
  <si>
    <t>見川４丁目</t>
  </si>
  <si>
    <t>見川５丁目</t>
  </si>
  <si>
    <t>見川町</t>
  </si>
  <si>
    <t>緑町２丁目</t>
  </si>
  <si>
    <t>緑町１丁目</t>
  </si>
  <si>
    <t>緑町３丁目</t>
  </si>
  <si>
    <t>南町１丁目</t>
  </si>
  <si>
    <t>南町２丁目</t>
  </si>
  <si>
    <t>南町３丁目</t>
  </si>
  <si>
    <t>宮内町</t>
  </si>
  <si>
    <t>宮町１丁目</t>
  </si>
  <si>
    <t>宮町２丁目</t>
  </si>
  <si>
    <t>宮町３丁目</t>
  </si>
  <si>
    <t>見和１丁目</t>
  </si>
  <si>
    <t>見和２丁目</t>
  </si>
  <si>
    <t>見和３丁目</t>
  </si>
  <si>
    <t>元石川町</t>
  </si>
  <si>
    <t>元台町</t>
  </si>
  <si>
    <t>元山町１丁目</t>
  </si>
  <si>
    <t>元山町２丁目</t>
  </si>
  <si>
    <t>元吉田町</t>
  </si>
  <si>
    <t>森戸町</t>
  </si>
  <si>
    <t>谷田町</t>
  </si>
  <si>
    <t>谷津町</t>
  </si>
  <si>
    <t>柳河町</t>
  </si>
  <si>
    <t>柳町１丁目</t>
  </si>
  <si>
    <t>柳町２丁目</t>
  </si>
  <si>
    <t>百合が丘町</t>
  </si>
  <si>
    <t>吉沢町</t>
  </si>
  <si>
    <t>吉田</t>
  </si>
  <si>
    <t>吉沼町</t>
  </si>
  <si>
    <t>米沢町</t>
  </si>
  <si>
    <t>六反田町</t>
  </si>
  <si>
    <t>若宮１丁目</t>
  </si>
  <si>
    <t>若宮２丁目</t>
  </si>
  <si>
    <t>若宮町</t>
  </si>
  <si>
    <t>渡里町</t>
  </si>
  <si>
    <t>牛伏町</t>
  </si>
  <si>
    <t>有賀町</t>
  </si>
  <si>
    <t>内原町</t>
  </si>
  <si>
    <t>大足町</t>
  </si>
  <si>
    <t>小原町</t>
  </si>
  <si>
    <t>黒磯町</t>
  </si>
  <si>
    <t>鯉淵町</t>
  </si>
  <si>
    <t>小林町</t>
  </si>
  <si>
    <t>五平町</t>
  </si>
  <si>
    <t>城南２丁目</t>
  </si>
  <si>
    <t>城南３丁目</t>
  </si>
  <si>
    <t>下野町</t>
  </si>
  <si>
    <t>杉崎町</t>
  </si>
  <si>
    <t>高田町</t>
  </si>
  <si>
    <t>田島町</t>
  </si>
  <si>
    <t>築地町</t>
  </si>
  <si>
    <t>中原町</t>
  </si>
  <si>
    <t>三湯町</t>
  </si>
  <si>
    <t>藤が原１丁目</t>
  </si>
  <si>
    <t>藤が原２丁目</t>
  </si>
  <si>
    <t>藤が原３丁目</t>
  </si>
  <si>
    <t>三野輪町</t>
  </si>
  <si>
    <t>５　人口動態</t>
  </si>
  <si>
    <t>年　　月</t>
  </si>
  <si>
    <t>自　　　　　　　　然　　　　　　　　動　　　　　　　態</t>
  </si>
  <si>
    <t>社　　　　　　　　会　　　　　　　　動　　　　　　　　態</t>
  </si>
  <si>
    <t>人　口　増　加</t>
  </si>
  <si>
    <t>出　　　　　　　生</t>
  </si>
  <si>
    <t>死　　　　　　　亡</t>
  </si>
  <si>
    <t>自　然　増　加</t>
  </si>
  <si>
    <t>転　　　　　　　入</t>
  </si>
  <si>
    <t>転　　　　　　　出</t>
  </si>
  <si>
    <t>社　会　増　加</t>
  </si>
  <si>
    <t>　９</t>
  </si>
  <si>
    <t>　１０</t>
  </si>
  <si>
    <t>注）１　人口動態に関する数値は，外国人も含めています。</t>
  </si>
  <si>
    <t>６　人口動態率</t>
  </si>
  <si>
    <t>（単位：％）</t>
  </si>
  <si>
    <t>年   別</t>
  </si>
  <si>
    <t>出生率（‰）</t>
  </si>
  <si>
    <t>死亡率（‰）</t>
  </si>
  <si>
    <t>自然増加率</t>
  </si>
  <si>
    <t>社会増加率</t>
  </si>
  <si>
    <t>人口増加率</t>
  </si>
  <si>
    <t>７ 婚姻・離婚・死産</t>
  </si>
  <si>
    <t xml:space="preserve">  ６</t>
  </si>
  <si>
    <t xml:space="preserve">  ７</t>
  </si>
  <si>
    <t xml:space="preserve">  ８</t>
  </si>
  <si>
    <t xml:space="preserve">  ９</t>
  </si>
  <si>
    <t xml:space="preserve">  １５</t>
  </si>
  <si>
    <t xml:space="preserve">  １６</t>
  </si>
  <si>
    <t>８ 人口移動数（県外）</t>
  </si>
  <si>
    <t>都道府県名</t>
  </si>
  <si>
    <t>神奈川県</t>
  </si>
  <si>
    <t>和歌山県</t>
  </si>
  <si>
    <t>鹿児島県</t>
  </si>
  <si>
    <t>国   外</t>
  </si>
  <si>
    <t>その他</t>
  </si>
  <si>
    <t>９  人口移動数（県内）</t>
  </si>
  <si>
    <t>市郡町村名</t>
  </si>
  <si>
    <t>常陸太田市</t>
  </si>
  <si>
    <t>ひたちなか市</t>
  </si>
  <si>
    <t>西茨城郡</t>
  </si>
  <si>
    <t>北相馬郡</t>
  </si>
  <si>
    <t>龍 ヶ 崎 市</t>
  </si>
  <si>
    <t>つ く ば 市</t>
  </si>
  <si>
    <t>北 茨 城 市</t>
  </si>
  <si>
    <t>小  川  町</t>
  </si>
  <si>
    <t>茨  城  町</t>
  </si>
  <si>
    <t>美 野 里 町</t>
  </si>
  <si>
    <t>大  洗  町</t>
  </si>
  <si>
    <t>岩  間  町</t>
  </si>
  <si>
    <t>友  部  町</t>
  </si>
  <si>
    <t>東  海  村</t>
  </si>
  <si>
    <t>大  子  町</t>
  </si>
  <si>
    <t>美  浦  村</t>
  </si>
  <si>
    <t>阿  見  町</t>
  </si>
  <si>
    <t>河  内  町</t>
  </si>
  <si>
    <t>玉  里  村</t>
  </si>
  <si>
    <t>新  治  村</t>
  </si>
  <si>
    <t>伊  奈  町</t>
  </si>
  <si>
    <t>谷 和 原 村</t>
  </si>
  <si>
    <t>八 千 代 町</t>
  </si>
  <si>
    <t>五  霞  町</t>
  </si>
  <si>
    <t>境      町</t>
  </si>
  <si>
    <t>利  根  町</t>
  </si>
  <si>
    <t>稲 敷 郡</t>
  </si>
  <si>
    <t>１１　外国人登録者数</t>
  </si>
  <si>
    <t>年　　別</t>
  </si>
  <si>
    <t>１２　国籍別外国人登録者数</t>
  </si>
  <si>
    <t>年　　別</t>
  </si>
  <si>
    <t>ブラジル</t>
  </si>
  <si>
    <t>カ ナ ダ</t>
  </si>
  <si>
    <t>イ ラ ン</t>
  </si>
  <si>
    <t>朝鮮・韓国</t>
  </si>
  <si>
    <t>三の丸</t>
  </si>
  <si>
    <t>五　軒</t>
  </si>
  <si>
    <t>新　荘</t>
  </si>
  <si>
    <t>城　東</t>
  </si>
  <si>
    <t>浜　田</t>
  </si>
  <si>
    <t>常　磐</t>
  </si>
  <si>
    <t>緑　岡</t>
  </si>
  <si>
    <t>寿</t>
  </si>
  <si>
    <t>上大野</t>
  </si>
  <si>
    <t>柳　河</t>
  </si>
  <si>
    <t>渡　里</t>
  </si>
  <si>
    <t>吉　田</t>
  </si>
  <si>
    <t>酒　門</t>
  </si>
  <si>
    <t>石　川</t>
  </si>
  <si>
    <t>飯　富</t>
  </si>
  <si>
    <t>国　田</t>
  </si>
  <si>
    <t>河和田</t>
  </si>
  <si>
    <t>上中妻</t>
  </si>
  <si>
    <t>山　根</t>
  </si>
  <si>
    <t>見　川</t>
  </si>
  <si>
    <t>千　波</t>
  </si>
  <si>
    <t>梅が丘</t>
  </si>
  <si>
    <t>双葉台</t>
  </si>
  <si>
    <t>赤　塚</t>
  </si>
  <si>
    <t>吉　沢</t>
  </si>
  <si>
    <t>堀　原</t>
  </si>
  <si>
    <t>下大野</t>
  </si>
  <si>
    <t>稲荷第一</t>
  </si>
  <si>
    <t>稲荷第二</t>
  </si>
  <si>
    <t>大　場</t>
  </si>
  <si>
    <t>年　　別</t>
  </si>
  <si>
    <t>世 帯 数</t>
  </si>
  <si>
    <t>総  数</t>
  </si>
  <si>
    <t>総 人 口</t>
  </si>
  <si>
    <t>人  口</t>
  </si>
  <si>
    <t>総   数</t>
  </si>
  <si>
    <t>年        　月</t>
  </si>
  <si>
    <t>転  出</t>
  </si>
  <si>
    <t>転  入</t>
  </si>
  <si>
    <t>県 外 計</t>
  </si>
  <si>
    <t>北 海 道</t>
  </si>
  <si>
    <t>青 森 県</t>
  </si>
  <si>
    <t>岩 手 県</t>
  </si>
  <si>
    <t>秋 田 県</t>
  </si>
  <si>
    <t>福 島 県</t>
  </si>
  <si>
    <t>宮 城 県</t>
  </si>
  <si>
    <t>山 形 県</t>
  </si>
  <si>
    <t>栃 木 県</t>
  </si>
  <si>
    <t>埼 玉 県</t>
  </si>
  <si>
    <t>東 京 都</t>
  </si>
  <si>
    <t>新 潟 県</t>
  </si>
  <si>
    <t>石 川 県</t>
  </si>
  <si>
    <t>千 葉 県</t>
  </si>
  <si>
    <t>群 馬 県</t>
  </si>
  <si>
    <t>福 井 県</t>
  </si>
  <si>
    <t>長 野 県</t>
  </si>
  <si>
    <t>静 岡 県</t>
  </si>
  <si>
    <t>三 重 県</t>
  </si>
  <si>
    <t>京 都 府</t>
  </si>
  <si>
    <t>兵 庫 県</t>
  </si>
  <si>
    <t>滋 賀 県</t>
  </si>
  <si>
    <t>富 山 県</t>
  </si>
  <si>
    <t>山 梨 県</t>
  </si>
  <si>
    <t>岐 阜 県</t>
  </si>
  <si>
    <t>愛 知 県</t>
  </si>
  <si>
    <t>大 阪 府</t>
  </si>
  <si>
    <t>奈 良 県</t>
  </si>
  <si>
    <t>鳥 取 県</t>
  </si>
  <si>
    <t>岡 山 県</t>
  </si>
  <si>
    <t>山 口 県</t>
  </si>
  <si>
    <t>広 島 県</t>
  </si>
  <si>
    <t>島 根 県</t>
  </si>
  <si>
    <t>徳 島 県</t>
  </si>
  <si>
    <t>愛 媛 県</t>
  </si>
  <si>
    <t>福 岡 県</t>
  </si>
  <si>
    <t>長 崎 県</t>
  </si>
  <si>
    <t>大 分 県</t>
  </si>
  <si>
    <t>香 川 県</t>
  </si>
  <si>
    <t>佐 賀 県</t>
  </si>
  <si>
    <t>高 知 県</t>
  </si>
  <si>
    <t>熊 本 県</t>
  </si>
  <si>
    <t>宮 崎 県</t>
  </si>
  <si>
    <t>日  立  市</t>
  </si>
  <si>
    <t>土  浦  市</t>
  </si>
  <si>
    <t>古  河  市</t>
  </si>
  <si>
    <t>石  岡  市</t>
  </si>
  <si>
    <t>結  城  市</t>
  </si>
  <si>
    <t>下  妻  市</t>
  </si>
  <si>
    <t>高  萩  市</t>
  </si>
  <si>
    <t>笠  間  市</t>
  </si>
  <si>
    <t>取  手  市</t>
  </si>
  <si>
    <t>牛  久  市</t>
  </si>
  <si>
    <t>鹿  嶋  市</t>
  </si>
  <si>
    <t>潮  来  市</t>
  </si>
  <si>
    <t>那 珂 郡</t>
  </si>
  <si>
    <t>久 慈 郡</t>
  </si>
  <si>
    <t>新 治 郡</t>
  </si>
  <si>
    <t>筑 波 郡</t>
  </si>
  <si>
    <t>結 城 郡</t>
  </si>
  <si>
    <t>猿 島 郡</t>
  </si>
  <si>
    <t>総    数</t>
  </si>
  <si>
    <t>総　  数</t>
  </si>
  <si>
    <t>年  別</t>
  </si>
  <si>
    <t>注） 窓口受付のみの件数です。</t>
  </si>
  <si>
    <t>東茨城郡</t>
  </si>
  <si>
    <t>明治２２年</t>
  </si>
  <si>
    <t>各年10月1日現在</t>
  </si>
  <si>
    <t>各年10月1日現在</t>
  </si>
  <si>
    <t>市町村名</t>
  </si>
  <si>
    <t>世帯数</t>
  </si>
  <si>
    <t>人　　　　　　　口</t>
  </si>
  <si>
    <t>男</t>
  </si>
  <si>
    <t>女</t>
  </si>
  <si>
    <t>龍ヶ崎市</t>
  </si>
  <si>
    <t>常陸太田市</t>
  </si>
  <si>
    <t>北茨城市</t>
  </si>
  <si>
    <t>つくば市</t>
  </si>
  <si>
    <t>ひたちなか市</t>
  </si>
  <si>
    <t>国勢調査（第１７回）</t>
  </si>
  <si>
    <t>基本測量関係事項告示による面積変更</t>
  </si>
  <si>
    <t>八千代町</t>
  </si>
  <si>
    <t>年齢階層</t>
  </si>
  <si>
    <t>自　　　　　然　　　　　動　　　　　態</t>
  </si>
  <si>
    <t>社　　　　　会　　　　　動　　　　　態</t>
  </si>
  <si>
    <t>移　　動　　総　　数</t>
  </si>
  <si>
    <t>出生者数</t>
  </si>
  <si>
    <t>死亡者数</t>
  </si>
  <si>
    <t>移動者数</t>
  </si>
  <si>
    <t>自然増加数</t>
  </si>
  <si>
    <t>転入者数</t>
  </si>
  <si>
    <t>転出者数</t>
  </si>
  <si>
    <t>社会増加数</t>
  </si>
  <si>
    <t>人口増加数</t>
  </si>
  <si>
    <t>割合（％）</t>
  </si>
  <si>
    <t>総　　　数</t>
  </si>
  <si>
    <t>０～１４歳</t>
  </si>
  <si>
    <t>１５～２４歳</t>
  </si>
  <si>
    <t>２５～６４歳</t>
  </si>
  <si>
    <t>６５歳以上</t>
  </si>
  <si>
    <t>（年齢不詳）</t>
  </si>
  <si>
    <t>２　県内市町村別人口及び世帯</t>
  </si>
  <si>
    <t>４　月別人口及び世帯</t>
  </si>
  <si>
    <t>１３　地域別人口及び世帯数</t>
  </si>
  <si>
    <t>（１）　町丁別人口及び世帯数</t>
  </si>
  <si>
    <t>（２）　学区別人口及び世帯数</t>
  </si>
  <si>
    <t>１５　年齢３区分別人口及び指数</t>
  </si>
  <si>
    <t>年 　  別</t>
  </si>
  <si>
    <t>婚　   姻</t>
  </si>
  <si>
    <t>離 　  婚</t>
  </si>
  <si>
    <t>死 　  産</t>
  </si>
  <si>
    <t>総　数</t>
  </si>
  <si>
    <t>中    国</t>
  </si>
  <si>
    <t>英    国</t>
  </si>
  <si>
    <t>米    国</t>
  </si>
  <si>
    <t>そ の 他</t>
  </si>
  <si>
    <t>　１１</t>
  </si>
  <si>
    <t>　１２</t>
  </si>
  <si>
    <t>　１３</t>
  </si>
  <si>
    <t>　１４</t>
  </si>
  <si>
    <t>世帯数</t>
  </si>
  <si>
    <t>人　　　　　　　口</t>
  </si>
  <si>
    <t>男</t>
  </si>
  <si>
    <t>女</t>
  </si>
  <si>
    <t>計</t>
  </si>
  <si>
    <t>転 入 率</t>
  </si>
  <si>
    <t>転 出 率</t>
  </si>
  <si>
    <t>沖 縄 県</t>
  </si>
  <si>
    <t>町  丁  別</t>
  </si>
  <si>
    <t>学 区 別</t>
  </si>
  <si>
    <t>総　　数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</si>
  <si>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</si>
  <si>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</si>
  <si>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</si>
  <si>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</si>
  <si>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</si>
  <si>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</si>
  <si>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</si>
  <si>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</si>
  <si>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</si>
  <si>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</si>
  <si>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</si>
  <si>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</si>
  <si>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</si>
  <si>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</si>
  <si>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</si>
  <si>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昭和 ２ 年</t>
  </si>
  <si>
    <t>大正 元 年</t>
  </si>
  <si>
    <t>平成 元 年</t>
  </si>
  <si>
    <t>国調（第８回）上大野村，柳河村，渡里村，吉田村，酒門村の一部，河和田村の一部編入</t>
  </si>
  <si>
    <t>潮 来 市</t>
  </si>
  <si>
    <t>守 谷 市</t>
  </si>
  <si>
    <t>資料：総務省統計局「国勢調査報告」</t>
  </si>
  <si>
    <t>前月に対する増減（△）</t>
  </si>
  <si>
    <t>守　谷　市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</si>
  <si>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</si>
  <si>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</si>
  <si>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</si>
  <si>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</si>
  <si>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</si>
  <si>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</si>
  <si>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</si>
  <si>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</si>
  <si>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</si>
  <si>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５５～５９歳</t>
  </si>
  <si>
    <t>６０～６４歳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</si>
  <si>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</si>
  <si>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</si>
  <si>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</si>
  <si>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</si>
  <si>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</si>
  <si>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</si>
  <si>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100歳以上</t>
  </si>
  <si>
    <t>年齢不詳</t>
  </si>
  <si>
    <t>平均年齢</t>
  </si>
  <si>
    <t>平　成　１２　年　（国勢調査）</t>
  </si>
  <si>
    <t>平成　１２　年　（国勢調査）</t>
  </si>
  <si>
    <t>　１６</t>
  </si>
  <si>
    <t>各年10月1日現在</t>
  </si>
  <si>
    <t>各年12月31日現在</t>
  </si>
  <si>
    <t>資料：市民課</t>
  </si>
  <si>
    <t>（単位：件，胎）</t>
  </si>
  <si>
    <t>　１５</t>
  </si>
  <si>
    <t>常陸大宮市</t>
  </si>
  <si>
    <t>１　人口の推移</t>
  </si>
  <si>
    <t>備　　　　　　　考</t>
  </si>
  <si>
    <t>市制施行</t>
  </si>
  <si>
    <t>現在人口</t>
  </si>
  <si>
    <t>常磐村編入</t>
  </si>
  <si>
    <t>終戦</t>
  </si>
  <si>
    <t>臨時国勢調査</t>
  </si>
  <si>
    <t>吉田村の一部編入</t>
  </si>
  <si>
    <t>国勢調査（第７回）</t>
  </si>
  <si>
    <t>緑岡村，上大野村の一部編入</t>
  </si>
  <si>
    <t>飯富村，国田村編入</t>
  </si>
  <si>
    <t>赤塚村編入</t>
  </si>
  <si>
    <t>国勢調査（第９回）　那珂郡那珂町と境界変更</t>
  </si>
  <si>
    <t>那珂郡那珂町と境界変更</t>
  </si>
  <si>
    <t>３９．４．１現在</t>
  </si>
  <si>
    <t>国勢調査（第１０回）</t>
  </si>
  <si>
    <t>国勢調査（第１１回）</t>
  </si>
  <si>
    <t>国勢調査（第１２回）</t>
  </si>
  <si>
    <t>国勢調査（第１３回）</t>
  </si>
  <si>
    <t>国勢調査（第１４回）</t>
  </si>
  <si>
    <t>国勢調査（第１５回）</t>
  </si>
  <si>
    <t>常澄村編入</t>
  </si>
  <si>
    <t>国勢調査（第１６回）</t>
  </si>
  <si>
    <t>性比
(女＝100)</t>
  </si>
  <si>
    <t>人口密度
(1k㎡当たり)</t>
  </si>
  <si>
    <t>面積
（k㎡）</t>
  </si>
  <si>
    <t>東 海 村</t>
  </si>
  <si>
    <t>大 子 町</t>
  </si>
  <si>
    <t>美 浦 村</t>
  </si>
  <si>
    <t>阿 見 町</t>
  </si>
  <si>
    <t>河 内 町</t>
  </si>
  <si>
    <t>五 霞 町</t>
  </si>
  <si>
    <t>利 根 町</t>
  </si>
  <si>
    <t>茨 城 県</t>
  </si>
  <si>
    <t>３　人口集中地区人口</t>
  </si>
  <si>
    <t>年　別</t>
  </si>
  <si>
    <t>人口集中地区</t>
  </si>
  <si>
    <t>総人口に占める集中地区人口割合（％）</t>
  </si>
  <si>
    <t>総面積に占める集中地区面積割合（％）</t>
  </si>
  <si>
    <t>平成 ２ 年</t>
  </si>
  <si>
    <t>総面積(k㎡)</t>
  </si>
  <si>
    <t>面積(k㎡)</t>
  </si>
  <si>
    <t>人口密度(人／k㎡)</t>
  </si>
  <si>
    <t>各月１日現在</t>
  </si>
  <si>
    <t>１４　年齢別人口</t>
  </si>
  <si>
    <t>年　　齢</t>
  </si>
  <si>
    <t>０～１４歳（年少人口）</t>
  </si>
  <si>
    <t>１５～６４歳（生産年齢人口）</t>
  </si>
  <si>
    <t>６５歳以上（老年人口）</t>
  </si>
  <si>
    <t>計（Ａ）</t>
  </si>
  <si>
    <t>計（Ｂ）</t>
  </si>
  <si>
    <t>計（Ｃ）</t>
  </si>
  <si>
    <t>％</t>
  </si>
  <si>
    <t>注）１　学区は小学校単位で区分しています。</t>
  </si>
  <si>
    <t>年少人口
指数
(A／B)</t>
  </si>
  <si>
    <t>老年人口
指数
(C／B)</t>
  </si>
  <si>
    <t>従属人口
指数
(A+C)/B</t>
  </si>
  <si>
    <t>老年化
指数
(C／A)</t>
  </si>
  <si>
    <t>１６　産業（大分類），年齢（５歳階級）別１５歳以上就業者数</t>
  </si>
  <si>
    <t>注）　総数には，「分類不能の産業」を含みます。</t>
  </si>
  <si>
    <t xml:space="preserve">  ２５</t>
  </si>
  <si>
    <t xml:space="preserve">  ３０</t>
  </si>
  <si>
    <t xml:space="preserve">  ３５</t>
  </si>
  <si>
    <t xml:space="preserve">  ４０</t>
  </si>
  <si>
    <t xml:space="preserve"> １５</t>
  </si>
  <si>
    <t xml:space="preserve">  ２０</t>
  </si>
  <si>
    <t xml:space="preserve">  ２１</t>
  </si>
  <si>
    <t xml:space="preserve">  ２２</t>
  </si>
  <si>
    <t xml:space="preserve">  ２３</t>
  </si>
  <si>
    <t xml:space="preserve">  ２４</t>
  </si>
  <si>
    <t xml:space="preserve">  ２６</t>
  </si>
  <si>
    <t xml:space="preserve">  ２７</t>
  </si>
  <si>
    <t xml:space="preserve">  ２８</t>
  </si>
  <si>
    <t xml:space="preserve">  ２９</t>
  </si>
  <si>
    <t xml:space="preserve">  ３１</t>
  </si>
  <si>
    <t xml:space="preserve">  ３２</t>
  </si>
  <si>
    <t xml:space="preserve">  ３３</t>
  </si>
  <si>
    <t xml:space="preserve">  ３４</t>
  </si>
  <si>
    <t xml:space="preserve">  ３６</t>
  </si>
  <si>
    <t xml:space="preserve">  ３７</t>
  </si>
  <si>
    <t xml:space="preserve">  ３８</t>
  </si>
  <si>
    <t xml:space="preserve">  ３９</t>
  </si>
  <si>
    <t xml:space="preserve">  ４１</t>
  </si>
  <si>
    <t xml:space="preserve">  ４２</t>
  </si>
  <si>
    <t xml:space="preserve">  ４３</t>
  </si>
  <si>
    <t xml:space="preserve">  ４４</t>
  </si>
  <si>
    <t xml:space="preserve">  ４５</t>
  </si>
  <si>
    <t xml:space="preserve">  ４６</t>
  </si>
  <si>
    <t xml:space="preserve">  ４７</t>
  </si>
  <si>
    <t xml:space="preserve">  ４８</t>
  </si>
  <si>
    <t xml:space="preserve">  ４９</t>
  </si>
  <si>
    <t xml:space="preserve">  ５０</t>
  </si>
  <si>
    <t xml:space="preserve">  ５１</t>
  </si>
  <si>
    <t xml:space="preserve">  ５２</t>
  </si>
  <si>
    <t xml:space="preserve">  ５３</t>
  </si>
  <si>
    <t xml:space="preserve">  ５４</t>
  </si>
  <si>
    <t xml:space="preserve">  ５５</t>
  </si>
  <si>
    <t xml:space="preserve">  ５６</t>
  </si>
  <si>
    <t xml:space="preserve">  ５７</t>
  </si>
  <si>
    <t xml:space="preserve">  ５８</t>
  </si>
  <si>
    <t xml:space="preserve">  ５９</t>
  </si>
  <si>
    <t xml:space="preserve">  ６０</t>
  </si>
  <si>
    <t xml:space="preserve">  ６１</t>
  </si>
  <si>
    <t xml:space="preserve">  ６２</t>
  </si>
  <si>
    <t xml:space="preserve">  ６３</t>
  </si>
  <si>
    <t xml:space="preserve">  ５</t>
  </si>
  <si>
    <t xml:space="preserve"> １１</t>
  </si>
  <si>
    <t xml:space="preserve"> １２</t>
  </si>
  <si>
    <t xml:space="preserve"> １３</t>
  </si>
  <si>
    <t xml:space="preserve"> １４</t>
  </si>
  <si>
    <t xml:space="preserve"> １６</t>
  </si>
  <si>
    <t>資料：県統計課「茨城県常住人口調査」</t>
  </si>
  <si>
    <t>資料：県統計課「茨城県の人口と世帯」</t>
  </si>
  <si>
    <t>資料：総務省統計局「国勢調査報告」</t>
  </si>
  <si>
    <t xml:space="preserve">  ２５</t>
  </si>
  <si>
    <t xml:space="preserve">  ３０</t>
  </si>
  <si>
    <t xml:space="preserve">  ３５</t>
  </si>
  <si>
    <t xml:space="preserve">  ４０</t>
  </si>
  <si>
    <t xml:space="preserve">  ５</t>
  </si>
  <si>
    <t xml:space="preserve">  １０</t>
  </si>
  <si>
    <t xml:space="preserve">  １５</t>
  </si>
  <si>
    <t xml:space="preserve">  ５</t>
  </si>
  <si>
    <t xml:space="preserve">  ８</t>
  </si>
  <si>
    <t xml:space="preserve">  １０</t>
  </si>
  <si>
    <t xml:space="preserve">  １５</t>
  </si>
  <si>
    <t xml:space="preserve">  ２</t>
  </si>
  <si>
    <t xml:space="preserve">  ３</t>
  </si>
  <si>
    <t>（4.3.3）</t>
  </si>
  <si>
    <t xml:space="preserve">  ４</t>
  </si>
  <si>
    <t xml:space="preserve"> １０</t>
  </si>
  <si>
    <t xml:space="preserve"> １７</t>
  </si>
  <si>
    <t>内原町編入</t>
  </si>
  <si>
    <t>１世帯当たり
人員</t>
  </si>
  <si>
    <t>境    町</t>
  </si>
  <si>
    <t>かすみがうら市</t>
  </si>
  <si>
    <t xml:space="preserve">　 ７ </t>
  </si>
  <si>
    <t>平成１７年　１ 月</t>
  </si>
  <si>
    <t>平成１６年　１ 月</t>
  </si>
  <si>
    <t>　１７</t>
  </si>
  <si>
    <t xml:space="preserve"> </t>
  </si>
  <si>
    <t>１０　年齢４階層別移動状況</t>
  </si>
  <si>
    <t>マレイシア</t>
  </si>
  <si>
    <t>フィリピン</t>
  </si>
  <si>
    <t>タ      イ</t>
  </si>
  <si>
    <t xml:space="preserve">  １７</t>
  </si>
  <si>
    <t>那 珂 市</t>
  </si>
  <si>
    <t>筑 西 市</t>
  </si>
  <si>
    <t>坂 東 市</t>
  </si>
  <si>
    <t>稲 敷 市</t>
  </si>
  <si>
    <t>桜 川 市</t>
  </si>
  <si>
    <t>神 栖 市</t>
  </si>
  <si>
    <t>行 方 市</t>
  </si>
  <si>
    <t>城 里 町</t>
  </si>
  <si>
    <r>
      <t xml:space="preserve">年　   　齢
</t>
    </r>
    <r>
      <rPr>
        <sz val="9"/>
        <rFont val="ＭＳ Ｐ明朝"/>
        <family val="1"/>
      </rPr>
      <t>（５歳階級）</t>
    </r>
  </si>
  <si>
    <t xml:space="preserve">      </t>
  </si>
  <si>
    <t xml:space="preserve">          ２</t>
  </si>
  <si>
    <t xml:space="preserve">          ３</t>
  </si>
  <si>
    <t xml:space="preserve">          ４</t>
  </si>
  <si>
    <t xml:space="preserve">          ５</t>
  </si>
  <si>
    <t xml:space="preserve">          ６</t>
  </si>
  <si>
    <t xml:space="preserve">          ７</t>
  </si>
  <si>
    <t xml:space="preserve">          ８</t>
  </si>
  <si>
    <t xml:space="preserve">          ９</t>
  </si>
  <si>
    <t xml:space="preserve">        １０</t>
  </si>
  <si>
    <t xml:space="preserve">        １１</t>
  </si>
  <si>
    <t xml:space="preserve">        １２</t>
  </si>
  <si>
    <t>　　　の面積167.63ｋ㎡及び北浦の面積35.16ｋ㎡は，市町村別の面積に含まれていません。</t>
  </si>
  <si>
    <t>　　　　また，一部境界未定地については，総務省統計局により推計された面積を用いています。</t>
  </si>
  <si>
    <t xml:space="preserve">１０ (国勢調査) </t>
  </si>
  <si>
    <t>赤尾関町</t>
  </si>
  <si>
    <t>青柳町</t>
  </si>
  <si>
    <t>赤塚１丁目</t>
  </si>
  <si>
    <t>赤塚２丁目</t>
  </si>
  <si>
    <t>秋成町</t>
  </si>
  <si>
    <t>圷大野</t>
  </si>
  <si>
    <t>曙町</t>
  </si>
  <si>
    <t>朝日町</t>
  </si>
  <si>
    <t>愛宕町</t>
  </si>
  <si>
    <t>木葉下町</t>
  </si>
  <si>
    <t>飯島町</t>
  </si>
  <si>
    <t>飯富町</t>
  </si>
  <si>
    <t>石川１丁目</t>
  </si>
  <si>
    <t>石川２丁目</t>
  </si>
  <si>
    <t>石川３丁目</t>
  </si>
  <si>
    <t>石川４丁目</t>
  </si>
  <si>
    <t>石川町</t>
  </si>
  <si>
    <t>泉町１丁目</t>
  </si>
  <si>
    <t>泉町２丁目</t>
  </si>
  <si>
    <t>泉町３丁目</t>
  </si>
  <si>
    <t>岩根町</t>
  </si>
  <si>
    <t>大串町</t>
  </si>
  <si>
    <t>大塚町</t>
  </si>
  <si>
    <t>大場町</t>
  </si>
  <si>
    <t>大町１丁目</t>
  </si>
  <si>
    <t>大町２丁目</t>
  </si>
  <si>
    <t>大町３丁目</t>
  </si>
  <si>
    <t>１３　地域別人口及び世帯数</t>
  </si>
  <si>
    <t>妻　里</t>
  </si>
  <si>
    <t>内　原</t>
  </si>
  <si>
    <t>鯉　淵</t>
  </si>
  <si>
    <t>注）　平成１７年は旧内原町分を含みます。</t>
  </si>
  <si>
    <t>注）１　町丁別人口及び世帯数は平成１２年国勢調査に基づく推計値です。</t>
  </si>
  <si>
    <t>　　２　学区別人口及び世帯数は平成１２年国勢調査に基づく推計値です。</t>
  </si>
  <si>
    <t>　　３　平成１２年国勢調査は旧内原町を含みます。</t>
  </si>
  <si>
    <t>那　珂　市</t>
  </si>
  <si>
    <t>筑  西  市</t>
  </si>
  <si>
    <t>坂  東  市</t>
  </si>
  <si>
    <t>稲  敷  市</t>
  </si>
  <si>
    <t>桜  川  市</t>
  </si>
  <si>
    <t>神　栖　市</t>
  </si>
  <si>
    <t>行　方　市</t>
  </si>
  <si>
    <t>鉾　田　市</t>
  </si>
  <si>
    <t>城  里  町</t>
  </si>
  <si>
    <t>実増67</t>
  </si>
  <si>
    <t xml:space="preserve">     ２　平成１２年国勢調査は旧内原町を含みます。</t>
  </si>
  <si>
    <t xml:space="preserve">     ２　総数には，年齢不詳分を含みます。</t>
  </si>
  <si>
    <t>水　戸  市</t>
  </si>
  <si>
    <t>１８</t>
  </si>
  <si>
    <t xml:space="preserve">  １８</t>
  </si>
  <si>
    <t>注）１  平成１７年２月以降は，旧内原町分を含みます。　</t>
  </si>
  <si>
    <t>　　２　平成１７年２月の（　　　）は，旧内原町の数値です。</t>
  </si>
  <si>
    <t>　　　</t>
  </si>
  <si>
    <t>平成１８年　１ 月</t>
  </si>
  <si>
    <t xml:space="preserve">        １０</t>
  </si>
  <si>
    <t>平成18年10月1日現在</t>
  </si>
  <si>
    <t>常総市</t>
  </si>
  <si>
    <t>鉾 田 市</t>
  </si>
  <si>
    <t>つくばみらい市</t>
  </si>
  <si>
    <t>小美玉市</t>
  </si>
  <si>
    <t>平　　成　　18　　年</t>
  </si>
  <si>
    <t>注）１　この調査結果は，茨城県常住人口調査規則に基づき，平成17年国勢調査結果を基礎とし，これに住民基本台帳及び外国人登録原票の登録増減数を，出生年季別に加減して推計したものです。</t>
  </si>
  <si>
    <t xml:space="preserve">  </t>
  </si>
  <si>
    <t xml:space="preserve">     ２　総数には，年齢不詳分を含みます。</t>
  </si>
  <si>
    <t>平成18年1月～12月</t>
  </si>
  <si>
    <t>常　総　市</t>
  </si>
  <si>
    <t>注）　面積は国土交通省国土地理院「平成18年全国都道府県市区町村別面積調」によります。なお，霞ヶ浦</t>
  </si>
  <si>
    <t>平　成　１９　年　</t>
  </si>
  <si>
    <t>平　成　１８　年　</t>
  </si>
  <si>
    <t>総数</t>
  </si>
  <si>
    <t>農業</t>
  </si>
  <si>
    <t>林業</t>
  </si>
  <si>
    <t>漁業</t>
  </si>
  <si>
    <t>鉱業</t>
  </si>
  <si>
    <t>建設業</t>
  </si>
  <si>
    <t>製造業</t>
  </si>
  <si>
    <t xml:space="preserve">電気･ガス･熱
供給・水道業 </t>
  </si>
  <si>
    <t xml:space="preserve">情報通信業    </t>
  </si>
  <si>
    <t xml:space="preserve">運輸業    </t>
  </si>
  <si>
    <t xml:space="preserve"> 卸　売 ・
小 売 業    </t>
  </si>
  <si>
    <t xml:space="preserve"> 金 融 ・
保 険 業</t>
  </si>
  <si>
    <t>不動産業</t>
  </si>
  <si>
    <t xml:space="preserve">  飲 食 店，
宿 泊 業    </t>
  </si>
  <si>
    <t>医療，福祉</t>
  </si>
  <si>
    <t xml:space="preserve"> 教  育 ，
学習支援業</t>
  </si>
  <si>
    <t>複    合
サービス
事    業</t>
  </si>
  <si>
    <t xml:space="preserve">サービス業（他に分類されないもの）    </t>
  </si>
  <si>
    <t>公 務
(他に分類されないもの)</t>
  </si>
  <si>
    <t>分類
不能の
産業</t>
  </si>
  <si>
    <t>-</t>
  </si>
  <si>
    <t>平成17年10月1日現在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</si>
  <si>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</si>
  <si>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</si>
  <si>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</si>
  <si>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</si>
  <si>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</si>
  <si>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</si>
  <si>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</si>
  <si>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</si>
  <si>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</si>
  <si>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笠　原</t>
  </si>
  <si>
    <t>増 要 因
移動者数</t>
  </si>
  <si>
    <t>減 要 因
移動者数</t>
  </si>
  <si>
    <t>注）　総数には年齢不詳を含みます。</t>
  </si>
  <si>
    <t xml:space="preserve"> </t>
  </si>
  <si>
    <t>　１８</t>
  </si>
  <si>
    <t>平成18年1月</t>
  </si>
  <si>
    <t>　１２</t>
  </si>
  <si>
    <t>　１７</t>
  </si>
  <si>
    <t>面積(k㎡)</t>
  </si>
  <si>
    <t>1世帯当たりの人員</t>
  </si>
  <si>
    <t>人口密度
(1k㎡につき)</t>
  </si>
  <si>
    <t>総  数</t>
  </si>
  <si>
    <t>水 戸 市</t>
  </si>
  <si>
    <t>日 立 市</t>
  </si>
  <si>
    <t>土 浦 市</t>
  </si>
  <si>
    <t>古 河 市</t>
  </si>
  <si>
    <t>石 岡 市</t>
  </si>
  <si>
    <t>結 城 市</t>
  </si>
  <si>
    <t>下 妻 市</t>
  </si>
  <si>
    <t>高 萩 市</t>
  </si>
  <si>
    <t>笠 間 市</t>
  </si>
  <si>
    <t>取 手 市</t>
  </si>
  <si>
    <t>牛 久 市</t>
  </si>
  <si>
    <t>鹿 嶋 市</t>
  </si>
  <si>
    <t>茨 城 町</t>
  </si>
  <si>
    <t>大 洗 町</t>
  </si>
  <si>
    <t>（17.2.1）</t>
  </si>
  <si>
    <t>国勢調査（第１８回）</t>
  </si>
  <si>
    <t xml:space="preserve"> １９</t>
  </si>
  <si>
    <t>資料：情報政策課</t>
  </si>
  <si>
    <t>資料：情報政策課</t>
  </si>
  <si>
    <t>資料：情報政策課，県統計課「茨城県常住人口調査」</t>
  </si>
  <si>
    <t xml:space="preserve"> １８</t>
  </si>
  <si>
    <t>昭和６０年</t>
  </si>
  <si>
    <t>平成８年</t>
  </si>
  <si>
    <t>　　２　平成１７年の数値には，２月１日に編入した内原町の数値を含みます。</t>
  </si>
  <si>
    <t>　　３　平成１７年の（　　　）は，編入する前（平成１７年１月１日から１月３１日まで）の内原町の数値です。</t>
  </si>
  <si>
    <t>平成 １４ 年</t>
  </si>
  <si>
    <t>平成 １４ 年</t>
  </si>
  <si>
    <t>平成１８年１月～１２月</t>
  </si>
  <si>
    <t>注）  その他（従前の住所地なし又は不明及び帰化，転出先の住所地不明及び国籍離脱）は，県外計に含みません。</t>
  </si>
  <si>
    <t xml:space="preserve">     ４　つくばみらい市，小美玉市は合併期日から年末まで，小川町，美野里町，友部町，岩間町，玉里村，新治村，伊奈町，谷和原村は年頭から合併期日の前日までの数値です。</t>
  </si>
  <si>
    <t>注）１　平成１２年，平成１７年は国勢調査，その他は茨城県常住人口調査の数値です。</t>
  </si>
  <si>
    <r>
      <t>平成18年</t>
    </r>
    <r>
      <rPr>
        <sz val="11"/>
        <rFont val="ＭＳ Ｐ明朝"/>
        <family val="1"/>
      </rPr>
      <t>2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</si>
  <si>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3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</si>
  <si>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4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</si>
  <si>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5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</si>
  <si>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6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</si>
  <si>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7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</si>
  <si>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8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</si>
  <si>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9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</si>
  <si>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10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</si>
  <si>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11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</si>
  <si>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12</t>
    </r>
    <r>
      <rPr>
        <sz val="11"/>
        <color indexed="42"/>
        <rFont val="ＭＳ Ｐ明朝"/>
        <family val="1"/>
      </rPr>
      <t>月</t>
    </r>
  </si>
  <si>
    <t>10月1日現在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</si>
</sst>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&quot;△ &quot;#,##0"/>
    <numFmt numFmtId="178" formatCode="0_ ;[Red]\-0\ "/>
    <numFmt numFmtId="179" formatCode="#,##0_ ;[Red]\-#,##0\ "/>
    <numFmt numFmtId="180" formatCode="0;&quot;△ &quot;0"/>
    <numFmt numFmtId="181" formatCode="#,##0.00;&quot;△ &quot;#,##0.00"/>
    <numFmt numFmtId="182" formatCode="#,##0.0;&quot;△ &quot;#,##0.0"/>
    <numFmt numFmtId="183" formatCode="0_ "/>
    <numFmt numFmtId="184" formatCode="0;0;"/>
    <numFmt numFmtId="185" formatCode="0.0_ "/>
    <numFmt numFmtId="186" formatCode="#,##0.0;[Red]\-#,##0.0"/>
    <numFmt numFmtId="187" formatCode="_ * #,##0.0_ ;_ * \-#,##0.0_ ;_ * &quot;-&quot;??_ ;_ @_ "/>
    <numFmt numFmtId="188" formatCode="_ * #,##0_ ;_ * \-#,##0_ ;_ * &quot;-&quot;??_ ;_ @_ "/>
    <numFmt numFmtId="189" formatCode="#,##0.000;&quot;△ &quot;#,##0.000"/>
    <numFmt numFmtId="190" formatCode="[&lt;=999]000;[&lt;=99999]000\-00;000\-0000"/>
    <numFmt numFmtId="191" formatCode="0.00_ "/>
    <numFmt numFmtId="192" formatCode="_ * #,##0.00_ ;_ * \-#,##0.00_ ;_ * &quot;-&quot;?_ ;_ @_ "/>
    <numFmt numFmtId="193" formatCode="0;&quot;△&quot;;&quot;-&quot;"/>
    <numFmt numFmtId="194" formatCode="0;&quot;△ &quot;;&quot;-&quot;"/>
    <numFmt numFmtId="195" formatCode="#,###;&quot;△ &quot;;&quot;-&quot;"/>
    <numFmt numFmtId="196" formatCode="#,###;&quot;△  &quot;;&quot;-&quot;"/>
    <numFmt numFmtId="197" formatCode="#,###;&quot;△ 0 &quot;;&quot;-&quot;"/>
    <numFmt numFmtId="198" formatCode="#,###;&quot;△&quot;\ 0;&quot;-&quot;"/>
    <numFmt numFmtId="199" formatCode="#,###;&quot;△&quot;\ #,###;&quot;-&quot;"/>
    <numFmt numFmtId="200" formatCode="#,###.0;&quot;△&quot;\ #,###.0;&quot;-&quot;"/>
    <numFmt numFmtId="201" formatCode="#,##0.0;&quot;△&quot;\ #,##0.0;&quot;-&quot;"/>
    <numFmt numFmtId="202" formatCode="#,##0_ "/>
    <numFmt numFmtId="203" formatCode="#,###\ ;&quot;△&quot;\ #,###\ ;&quot;-&quot;\ "/>
    <numFmt numFmtId="204" formatCode="\(#,###\);\(&quot;△&quot;\ 0\)"/>
    <numFmt numFmtId="205" formatCode="\(#,###\);\(&quot;△&quot;0\)"/>
    <numFmt numFmtId="206" formatCode="\(#,###\);\(&quot;△&quot;0\);\(\-\)"/>
    <numFmt numFmtId="207" formatCode="\(#,###\);\(&quot;△&quot;\ 0\);\(\-\)"/>
    <numFmt numFmtId="208" formatCode="\(#,##0\);\(\-#,##0_ \);\ "/>
    <numFmt numFmtId="209" formatCode="\(#,##0\)\ ;\(\-#,##0_ \)\ ;\ "/>
    <numFmt numFmtId="210" formatCode="\(##0\)\ ;\(&quot;△&quot;\ #,##0\)\ ;\(&quot;-&quot;\);"/>
    <numFmt numFmtId="211" formatCode="\(#,##0\)\ ;\(&quot;△&quot;\ #,##0\)\ ;\(&quot;-&quot;\);"/>
    <numFmt numFmtId="212" formatCode="\(#,##0\)\ \ ;\(\-#,##0\)\ ;&quot;-&quot;\ \ "/>
    <numFmt numFmtId="213" formatCode="\(#,##0\)\ \ ;\(&quot;△&quot;\ #,##0\)\ ;\(&quot;-&quot;\)\ \ "/>
    <numFmt numFmtId="214" formatCode="\(#,##0\)\ \ ;\(&quot;△&quot;\ #,##0\)\ ;\(\ &quot;-&quot;\ \)\ \ "/>
    <numFmt numFmtId="215" formatCode="\(#,##0.0\)\ \ ;\(&quot;△&quot;\ #,##0.0\)\ ;\(\ &quot;-&quot;\ \)\ \ "/>
    <numFmt numFmtId="216" formatCode="\(#,##0.0\);\(&quot;△&quot;\ #,##0.0\);\(\ &quot;-&quot;\ \)\ \ "/>
    <numFmt numFmtId="217" formatCode="\(#,##0\)\ ;\(&quot;△&quot;\ #,##0\)\ ;\(\ &quot;-&quot;\ \)"/>
    <numFmt numFmtId="218" formatCode="\(#,##0.0\)\ ;\(&quot;△&quot;\ #,##0.0\)\ ;\(\ &quot;-&quot;\ \)"/>
    <numFmt numFmtId="219" formatCode="#,##0_);\(#,##0\)"/>
    <numFmt numFmtId="220" formatCode="\ ###,###,##0;&quot;-&quot;###,###,##0"/>
    <numFmt numFmtId="221" formatCode="\ ###,###,###,##0;&quot;-&quot;###,###,###,##0"/>
    <numFmt numFmtId="222" formatCode="#,###,###,##0;&quot; -&quot;###,###,##0"/>
    <numFmt numFmtId="223" formatCode="##,###,###,##0;&quot;-&quot;#,###,###,##0"/>
    <numFmt numFmtId="224" formatCode="###,###,###,##0;&quot;-&quot;##,###,###,##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1"/>
      <color indexed="42"/>
      <name val="ＭＳ Ｐ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明朝"/>
      <family val="1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0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Border="1" applyAlignment="1">
      <alignment vertical="center"/>
    </xf>
    <xf numFmtId="41" fontId="5" fillId="0" borderId="1" xfId="16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5" fillId="2" borderId="1" xfId="0" applyNumberFormat="1" applyFont="1" applyFill="1" applyBorder="1" applyAlignment="1" quotePrefix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49" fontId="5" fillId="2" borderId="1" xfId="0" applyNumberFormat="1" applyFont="1" applyFill="1" applyBorder="1" applyAlignment="1">
      <alignment vertical="center"/>
    </xf>
    <xf numFmtId="43" fontId="5" fillId="0" borderId="1" xfId="0" applyNumberFormat="1" applyFont="1" applyFill="1" applyBorder="1" applyAlignment="1">
      <alignment vertical="center"/>
    </xf>
    <xf numFmtId="41" fontId="5" fillId="0" borderId="1" xfId="16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 quotePrefix="1">
      <alignment horizontal="left" vertical="center"/>
    </xf>
    <xf numFmtId="49" fontId="5" fillId="2" borderId="1" xfId="0" applyNumberFormat="1" applyFont="1" applyFill="1" applyBorder="1" applyAlignment="1" quotePrefix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41" fontId="5" fillId="0" borderId="1" xfId="16" applyNumberFormat="1" applyFont="1" applyFill="1" applyBorder="1" applyAlignment="1">
      <alignment vertical="center" shrinkToFit="1"/>
    </xf>
    <xf numFmtId="41" fontId="5" fillId="0" borderId="1" xfId="0" applyNumberFormat="1" applyFont="1" applyFill="1" applyBorder="1" applyAlignment="1">
      <alignment vertical="center" shrinkToFit="1"/>
    </xf>
    <xf numFmtId="41" fontId="5" fillId="0" borderId="1" xfId="16" applyNumberFormat="1" applyFont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3" fontId="5" fillId="4" borderId="1" xfId="0" applyNumberFormat="1" applyFont="1" applyFill="1" applyBorder="1" applyAlignment="1">
      <alignment vertical="center"/>
    </xf>
    <xf numFmtId="41" fontId="5" fillId="4" borderId="1" xfId="0" applyNumberFormat="1" applyFont="1" applyFill="1" applyBorder="1" applyAlignment="1">
      <alignment vertical="center" shrinkToFit="1"/>
    </xf>
    <xf numFmtId="176" fontId="5" fillId="4" borderId="1" xfId="0" applyNumberFormat="1" applyFont="1" applyFill="1" applyBorder="1" applyAlignment="1">
      <alignment vertical="center"/>
    </xf>
    <xf numFmtId="43" fontId="5" fillId="0" borderId="0" xfId="0" applyNumberFormat="1" applyFont="1" applyAlignment="1">
      <alignment/>
    </xf>
    <xf numFmtId="0" fontId="5" fillId="0" borderId="0" xfId="0" applyFont="1" applyAlignment="1" quotePrefix="1">
      <alignment horizontal="right"/>
    </xf>
    <xf numFmtId="0" fontId="8" fillId="0" borderId="0" xfId="0" applyFont="1" applyFill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98" fontId="5" fillId="0" borderId="1" xfId="0" applyNumberFormat="1" applyFont="1" applyBorder="1" applyAlignment="1">
      <alignment vertical="center"/>
    </xf>
    <xf numFmtId="198" fontId="5" fillId="0" borderId="1" xfId="0" applyNumberFormat="1" applyFont="1" applyBorder="1" applyAlignment="1">
      <alignment horizontal="right" vertical="center"/>
    </xf>
    <xf numFmtId="41" fontId="5" fillId="0" borderId="1" xfId="0" applyNumberFormat="1" applyFont="1" applyFill="1" applyBorder="1" applyAlignment="1">
      <alignment vertical="center"/>
    </xf>
    <xf numFmtId="198" fontId="5" fillId="0" borderId="1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 quotePrefix="1">
      <alignment horizontal="left" vertical="center" indent="1"/>
    </xf>
    <xf numFmtId="49" fontId="5" fillId="2" borderId="1" xfId="0" applyNumberFormat="1" applyFont="1" applyFill="1" applyBorder="1" applyAlignment="1">
      <alignment horizontal="left" vertical="center" indent="1"/>
    </xf>
    <xf numFmtId="199" fontId="5" fillId="0" borderId="1" xfId="0" applyNumberFormat="1" applyFont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198" fontId="5" fillId="0" borderId="4" xfId="0" applyNumberFormat="1" applyFont="1" applyBorder="1" applyAlignment="1">
      <alignment vertical="center"/>
    </xf>
    <xf numFmtId="199" fontId="5" fillId="0" borderId="4" xfId="0" applyNumberFormat="1" applyFont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198" fontId="5" fillId="0" borderId="1" xfId="16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quotePrefix="1">
      <alignment horizontal="right" vertical="center"/>
    </xf>
    <xf numFmtId="198" fontId="5" fillId="0" borderId="1" xfId="1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 quotePrefix="1">
      <alignment horizontal="right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left"/>
    </xf>
    <xf numFmtId="181" fontId="5" fillId="0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 indent="2"/>
    </xf>
    <xf numFmtId="0" fontId="4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41" fontId="5" fillId="3" borderId="1" xfId="16" applyNumberFormat="1" applyFont="1" applyFill="1" applyBorder="1" applyAlignment="1">
      <alignment vertical="center"/>
    </xf>
    <xf numFmtId="41" fontId="5" fillId="0" borderId="1" xfId="16" applyNumberFormat="1" applyFont="1" applyFill="1" applyBorder="1" applyAlignment="1">
      <alignment horizontal="center" vertical="center"/>
    </xf>
    <xf numFmtId="41" fontId="5" fillId="0" borderId="1" xfId="16" applyNumberFormat="1" applyFont="1" applyBorder="1" applyAlignment="1">
      <alignment/>
    </xf>
    <xf numFmtId="41" fontId="5" fillId="0" borderId="1" xfId="16" applyNumberFormat="1" applyFont="1" applyFill="1" applyBorder="1" applyAlignment="1">
      <alignment horizontal="right" vertical="center"/>
    </xf>
    <xf numFmtId="0" fontId="5" fillId="0" borderId="6" xfId="0" applyFont="1" applyBorder="1" applyAlignment="1" quotePrefix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41" fontId="5" fillId="0" borderId="1" xfId="0" applyNumberFormat="1" applyFont="1" applyBorder="1" applyAlignment="1">
      <alignment/>
    </xf>
    <xf numFmtId="0" fontId="5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 quotePrefix="1">
      <alignment horizontal="distributed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 quotePrefix="1">
      <alignment horizontal="left" vertical="center" indent="1" shrinkToFit="1"/>
    </xf>
    <xf numFmtId="0" fontId="5" fillId="2" borderId="1" xfId="0" applyFont="1" applyFill="1" applyBorder="1" applyAlignment="1" quotePrefix="1">
      <alignment horizontal="left" vertical="center"/>
    </xf>
    <xf numFmtId="41" fontId="5" fillId="0" borderId="1" xfId="0" applyNumberFormat="1" applyFont="1" applyBorder="1" applyAlignment="1">
      <alignment horizontal="right"/>
    </xf>
    <xf numFmtId="41" fontId="5" fillId="0" borderId="1" xfId="1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7" xfId="0" applyFont="1" applyBorder="1" applyAlignment="1" quotePrefix="1">
      <alignment horizontal="right"/>
    </xf>
    <xf numFmtId="0" fontId="5" fillId="2" borderId="2" xfId="0" applyFont="1" applyFill="1" applyBorder="1" applyAlignment="1">
      <alignment vertical="center"/>
    </xf>
    <xf numFmtId="203" fontId="5" fillId="0" borderId="1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41" fontId="5" fillId="3" borderId="4" xfId="16" applyNumberFormat="1" applyFont="1" applyFill="1" applyBorder="1" applyAlignment="1">
      <alignment vertical="center"/>
    </xf>
    <xf numFmtId="41" fontId="5" fillId="0" borderId="4" xfId="16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2" borderId="1" xfId="0" applyFont="1" applyFill="1" applyBorder="1" applyAlignment="1" quotePrefix="1">
      <alignment horizontal="center" vertical="center"/>
    </xf>
    <xf numFmtId="0" fontId="5" fillId="0" borderId="7" xfId="0" applyFont="1" applyBorder="1" applyAlignment="1">
      <alignment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 quotePrefix="1">
      <alignment horizontal="right" vertical="center"/>
    </xf>
    <xf numFmtId="0" fontId="5" fillId="0" borderId="7" xfId="0" applyFont="1" applyBorder="1" applyAlignment="1" quotePrefix="1">
      <alignment horizontal="right" vertical="center"/>
    </xf>
    <xf numFmtId="0" fontId="5" fillId="0" borderId="0" xfId="0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" xfId="16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0" fontId="5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 quotePrefix="1">
      <alignment horizontal="left" vertical="center" indent="1"/>
    </xf>
    <xf numFmtId="0" fontId="5" fillId="0" borderId="0" xfId="0" applyFont="1" applyBorder="1" applyAlignment="1" quotePrefix="1">
      <alignment horizontal="left"/>
    </xf>
    <xf numFmtId="41" fontId="5" fillId="0" borderId="4" xfId="0" applyNumberFormat="1" applyFont="1" applyFill="1" applyBorder="1" applyAlignment="1">
      <alignment vertical="center"/>
    </xf>
    <xf numFmtId="198" fontId="5" fillId="0" borderId="4" xfId="0" applyNumberFormat="1" applyFont="1" applyFill="1" applyBorder="1" applyAlignment="1">
      <alignment vertical="center"/>
    </xf>
    <xf numFmtId="211" fontId="5" fillId="0" borderId="5" xfId="16" applyNumberFormat="1" applyFont="1" applyFill="1" applyBorder="1" applyAlignment="1">
      <alignment vertical="top"/>
    </xf>
    <xf numFmtId="211" fontId="5" fillId="0" borderId="5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4" xfId="0" applyNumberFormat="1" applyFont="1" applyFill="1" applyBorder="1" applyAlignment="1">
      <alignment vertical="center"/>
    </xf>
    <xf numFmtId="203" fontId="5" fillId="0" borderId="4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203" fontId="5" fillId="3" borderId="4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 quotePrefix="1">
      <alignment horizontal="left" vertical="center"/>
    </xf>
    <xf numFmtId="0" fontId="0" fillId="0" borderId="0" xfId="0" applyFont="1" applyFill="1" applyAlignment="1">
      <alignment/>
    </xf>
    <xf numFmtId="0" fontId="0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49" fontId="5" fillId="2" borderId="8" xfId="0" applyNumberFormat="1" applyFont="1" applyFill="1" applyBorder="1" applyAlignment="1">
      <alignment horizontal="center" vertical="center"/>
    </xf>
    <xf numFmtId="207" fontId="5" fillId="0" borderId="5" xfId="0" applyNumberFormat="1" applyFont="1" applyBorder="1" applyAlignment="1">
      <alignment horizontal="right" vertical="top"/>
    </xf>
    <xf numFmtId="206" fontId="5" fillId="0" borderId="5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 horizontal="right"/>
    </xf>
    <xf numFmtId="0" fontId="5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 shrinkToFit="1"/>
    </xf>
    <xf numFmtId="41" fontId="5" fillId="0" borderId="3" xfId="16" applyNumberFormat="1" applyFont="1" applyBorder="1" applyAlignment="1">
      <alignment vertical="center" shrinkToFit="1"/>
    </xf>
    <xf numFmtId="221" fontId="15" fillId="3" borderId="1" xfId="20" applyNumberFormat="1" applyFont="1" applyFill="1" applyBorder="1" applyAlignment="1" quotePrefix="1">
      <alignment horizontal="right" vertical="center"/>
      <protection/>
    </xf>
    <xf numFmtId="222" fontId="15" fillId="3" borderId="1" xfId="20" applyNumberFormat="1" applyFont="1" applyFill="1" applyBorder="1" applyAlignment="1" quotePrefix="1">
      <alignment horizontal="right" vertical="center"/>
      <protection/>
    </xf>
    <xf numFmtId="223" fontId="15" fillId="3" borderId="1" xfId="20" applyNumberFormat="1" applyFont="1" applyFill="1" applyBorder="1" applyAlignment="1" quotePrefix="1">
      <alignment horizontal="right" vertical="center"/>
      <protection/>
    </xf>
    <xf numFmtId="224" fontId="15" fillId="3" borderId="1" xfId="20" applyNumberFormat="1" applyFont="1" applyFill="1" applyBorder="1" applyAlignment="1" quotePrefix="1">
      <alignment horizontal="right" vertical="center"/>
      <protection/>
    </xf>
    <xf numFmtId="221" fontId="15" fillId="0" borderId="1" xfId="20" applyNumberFormat="1" applyFont="1" applyFill="1" applyBorder="1" applyAlignment="1" quotePrefix="1">
      <alignment horizontal="right" vertical="center"/>
      <protection/>
    </xf>
    <xf numFmtId="222" fontId="15" fillId="0" borderId="1" xfId="20" applyNumberFormat="1" applyFont="1" applyFill="1" applyBorder="1" applyAlignment="1" quotePrefix="1">
      <alignment horizontal="right" vertical="center"/>
      <protection/>
    </xf>
    <xf numFmtId="222" fontId="15" fillId="0" borderId="1" xfId="20" applyNumberFormat="1" applyFont="1" applyFill="1" applyBorder="1" applyAlignment="1">
      <alignment horizontal="right" vertical="center"/>
      <protection/>
    </xf>
    <xf numFmtId="223" fontId="15" fillId="0" borderId="1" xfId="20" applyNumberFormat="1" applyFont="1" applyFill="1" applyBorder="1" applyAlignment="1" quotePrefix="1">
      <alignment horizontal="right" vertical="center"/>
      <protection/>
    </xf>
    <xf numFmtId="224" fontId="15" fillId="0" borderId="1" xfId="20" applyNumberFormat="1" applyFont="1" applyFill="1" applyBorder="1" applyAlignment="1" quotePrefix="1">
      <alignment horizontal="right" vertical="center"/>
      <protection/>
    </xf>
    <xf numFmtId="224" fontId="15" fillId="0" borderId="1" xfId="20" applyNumberFormat="1" applyFont="1" applyFill="1" applyBorder="1" applyAlignment="1">
      <alignment horizontal="right" vertical="center"/>
      <protection/>
    </xf>
    <xf numFmtId="41" fontId="5" fillId="3" borderId="1" xfId="16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41" fontId="5" fillId="5" borderId="1" xfId="16" applyNumberFormat="1" applyFont="1" applyFill="1" applyBorder="1" applyAlignment="1">
      <alignment vertical="center"/>
    </xf>
    <xf numFmtId="41" fontId="5" fillId="3" borderId="1" xfId="16" applyNumberFormat="1" applyFont="1" applyFill="1" applyBorder="1" applyAlignment="1">
      <alignment/>
    </xf>
    <xf numFmtId="41" fontId="5" fillId="3" borderId="1" xfId="16" applyNumberFormat="1" applyFont="1" applyFill="1" applyBorder="1" applyAlignment="1">
      <alignment vertical="center" shrinkToFit="1"/>
    </xf>
    <xf numFmtId="203" fontId="5" fillId="3" borderId="4" xfId="0" applyNumberFormat="1" applyFont="1" applyFill="1" applyBorder="1" applyAlignment="1">
      <alignment vertical="center"/>
    </xf>
    <xf numFmtId="179" fontId="5" fillId="0" borderId="5" xfId="16" applyNumberFormat="1" applyFont="1" applyBorder="1" applyAlignment="1">
      <alignment vertical="center"/>
    </xf>
    <xf numFmtId="43" fontId="5" fillId="3" borderId="1" xfId="0" applyNumberFormat="1" applyFont="1" applyFill="1" applyBorder="1" applyAlignment="1">
      <alignment vertical="center"/>
    </xf>
    <xf numFmtId="41" fontId="5" fillId="3" borderId="1" xfId="0" applyNumberFormat="1" applyFont="1" applyFill="1" applyBorder="1" applyAlignment="1">
      <alignment vertical="center" shrinkToFit="1"/>
    </xf>
    <xf numFmtId="176" fontId="5" fillId="3" borderId="1" xfId="0" applyNumberFormat="1" applyFont="1" applyFill="1" applyBorder="1" applyAlignment="1">
      <alignment vertical="center"/>
    </xf>
    <xf numFmtId="38" fontId="5" fillId="0" borderId="1" xfId="16" applyFont="1" applyFill="1" applyBorder="1" applyAlignment="1" quotePrefix="1">
      <alignment vertical="center" shrinkToFit="1"/>
    </xf>
    <xf numFmtId="38" fontId="5" fillId="0" borderId="1" xfId="16" applyFont="1" applyFill="1" applyBorder="1" applyAlignment="1">
      <alignment vertical="center" shrinkToFit="1"/>
    </xf>
    <xf numFmtId="38" fontId="5" fillId="3" borderId="1" xfId="16" applyFont="1" applyFill="1" applyBorder="1" applyAlignment="1">
      <alignment vertical="center" shrinkToFit="1"/>
    </xf>
    <xf numFmtId="0" fontId="0" fillId="6" borderId="8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224" fontId="12" fillId="6" borderId="4" xfId="20" applyNumberFormat="1" applyFont="1" applyFill="1" applyBorder="1" applyAlignment="1">
      <alignment horizontal="center" vertical="center" wrapText="1"/>
      <protection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/>
    </xf>
    <xf numFmtId="0" fontId="5" fillId="2" borderId="4" xfId="0" applyFont="1" applyFill="1" applyBorder="1" applyAlignment="1" quotePrefix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 quotePrefix="1">
      <alignment horizontal="center" vertical="center"/>
    </xf>
    <xf numFmtId="0" fontId="5" fillId="0" borderId="6" xfId="0" applyFont="1" applyBorder="1" applyAlignment="1">
      <alignment horizontal="right" vertical="center" shrinkToFit="1"/>
    </xf>
    <xf numFmtId="0" fontId="5" fillId="2" borderId="10" xfId="0" applyFont="1" applyFill="1" applyBorder="1" applyAlignment="1" quotePrefix="1">
      <alignment horizontal="right" vertical="center" wrapText="1"/>
    </xf>
    <xf numFmtId="0" fontId="5" fillId="2" borderId="11" xfId="0" applyFont="1" applyFill="1" applyBorder="1" applyAlignment="1">
      <alignment horizontal="right" vertical="center"/>
    </xf>
    <xf numFmtId="222" fontId="12" fillId="6" borderId="4" xfId="20" applyNumberFormat="1" applyFont="1" applyFill="1" applyBorder="1" applyAlignment="1">
      <alignment horizontal="center" vertical="center" wrapText="1"/>
      <protection/>
    </xf>
    <xf numFmtId="222" fontId="12" fillId="6" borderId="8" xfId="20" applyNumberFormat="1" applyFont="1" applyFill="1" applyBorder="1" applyAlignment="1">
      <alignment horizontal="center" vertical="center" wrapText="1"/>
      <protection/>
    </xf>
    <xf numFmtId="222" fontId="12" fillId="6" borderId="5" xfId="20" applyNumberFormat="1" applyFont="1" applyFill="1" applyBorder="1" applyAlignment="1">
      <alignment horizontal="center" vertical="center" wrapText="1"/>
      <protection/>
    </xf>
    <xf numFmtId="223" fontId="12" fillId="6" borderId="4" xfId="20" applyNumberFormat="1" applyFont="1" applyFill="1" applyBorder="1" applyAlignment="1">
      <alignment horizontal="center" vertical="center" wrapText="1"/>
      <protection/>
    </xf>
    <xf numFmtId="223" fontId="12" fillId="6" borderId="8" xfId="20" applyNumberFormat="1" applyFont="1" applyFill="1" applyBorder="1" applyAlignment="1">
      <alignment horizontal="center" vertical="center" wrapText="1"/>
      <protection/>
    </xf>
    <xf numFmtId="223" fontId="12" fillId="6" borderId="5" xfId="20" applyNumberFormat="1" applyFont="1" applyFill="1" applyBorder="1" applyAlignment="1">
      <alignment horizontal="center" vertical="center" wrapText="1"/>
      <protection/>
    </xf>
    <xf numFmtId="0" fontId="6" fillId="6" borderId="1" xfId="0" applyFont="1" applyFill="1" applyBorder="1" applyAlignment="1" quotePrefix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21" fontId="12" fillId="6" borderId="4" xfId="20" applyNumberFormat="1" applyFont="1" applyFill="1" applyBorder="1" applyAlignment="1">
      <alignment horizontal="center" vertical="center" wrapText="1"/>
      <protection/>
    </xf>
    <xf numFmtId="221" fontId="12" fillId="6" borderId="8" xfId="20" applyNumberFormat="1" applyFont="1" applyFill="1" applyBorder="1" applyAlignment="1">
      <alignment horizontal="center" vertical="center" wrapText="1"/>
      <protection/>
    </xf>
    <xf numFmtId="221" fontId="12" fillId="6" borderId="5" xfId="20" applyNumberFormat="1" applyFont="1" applyFill="1" applyBorder="1" applyAlignment="1">
      <alignment horizontal="center" vertical="center" wrapText="1"/>
      <protection/>
    </xf>
    <xf numFmtId="224" fontId="12" fillId="6" borderId="8" xfId="20" applyNumberFormat="1" applyFont="1" applyFill="1" applyBorder="1" applyAlignment="1">
      <alignment horizontal="center" vertical="center" wrapText="1"/>
      <protection/>
    </xf>
    <xf numFmtId="224" fontId="12" fillId="6" borderId="5" xfId="20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RowLevel_0" xfId="1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dxfs count="1">
    <dxf>
      <fill>
        <patternFill patternType="mediumGray">
          <f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0</xdr:col>
      <xdr:colOff>0</xdr:colOff>
      <xdr:row>47</xdr:row>
      <xdr:rowOff>114300</xdr:rowOff>
    </xdr:to>
    <xdr:sp>
      <xdr:nvSpPr>
        <xdr:cNvPr id="1" name="Rectangle 3"/>
        <xdr:cNvSpPr>
          <a:spLocks/>
        </xdr:cNvSpPr>
      </xdr:nvSpPr>
      <xdr:spPr>
        <a:xfrm>
          <a:off x="0" y="6657975"/>
          <a:ext cx="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記入担当者ご氏名
　記入担当者所属名
　電話番号　　　　　　　　　　　　　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9029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記入担当者御氏名
　記入担当者所属名
　電話番号　　　　　　　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7" width="11.125" style="2" customWidth="1"/>
    <col min="8" max="8" width="11.875" style="2" customWidth="1"/>
    <col min="9" max="9" width="11.50390625" style="2" customWidth="1"/>
    <col min="10" max="10" width="42.25390625" style="2" customWidth="1"/>
    <col min="11" max="16384" width="9.00390625" style="2" customWidth="1"/>
  </cols>
  <sheetData>
    <row r="1" ht="15" customHeight="1">
      <c r="A1" s="1" t="s">
        <v>495</v>
      </c>
    </row>
    <row r="2" ht="15" customHeight="1">
      <c r="J2" s="3" t="s">
        <v>378</v>
      </c>
    </row>
    <row r="3" spans="1:10" ht="15" customHeight="1">
      <c r="A3" s="170" t="s">
        <v>302</v>
      </c>
      <c r="B3" s="172" t="s">
        <v>520</v>
      </c>
      <c r="C3" s="170" t="s">
        <v>303</v>
      </c>
      <c r="D3" s="174" t="s">
        <v>432</v>
      </c>
      <c r="E3" s="175"/>
      <c r="F3" s="176"/>
      <c r="G3" s="177" t="s">
        <v>518</v>
      </c>
      <c r="H3" s="179" t="s">
        <v>627</v>
      </c>
      <c r="I3" s="177" t="s">
        <v>519</v>
      </c>
      <c r="J3" s="170" t="s">
        <v>496</v>
      </c>
    </row>
    <row r="4" spans="1:10" ht="15" customHeight="1">
      <c r="A4" s="171"/>
      <c r="B4" s="173"/>
      <c r="C4" s="171"/>
      <c r="D4" s="4" t="s">
        <v>304</v>
      </c>
      <c r="E4" s="4" t="s">
        <v>433</v>
      </c>
      <c r="F4" s="4" t="s">
        <v>434</v>
      </c>
      <c r="G4" s="178"/>
      <c r="H4" s="178"/>
      <c r="I4" s="178"/>
      <c r="J4" s="171"/>
    </row>
    <row r="5" spans="1:10" ht="15" customHeight="1">
      <c r="A5" s="5" t="s">
        <v>377</v>
      </c>
      <c r="B5" s="6">
        <v>6.17</v>
      </c>
      <c r="C5" s="7">
        <v>5052</v>
      </c>
      <c r="D5" s="7">
        <v>25591</v>
      </c>
      <c r="E5" s="7">
        <v>12745</v>
      </c>
      <c r="F5" s="7">
        <v>12846</v>
      </c>
      <c r="G5" s="8">
        <v>99.21376303907832</v>
      </c>
      <c r="H5" s="8">
        <v>5.065518606492478</v>
      </c>
      <c r="I5" s="8">
        <v>4147.649918962723</v>
      </c>
      <c r="J5" s="9" t="s">
        <v>497</v>
      </c>
    </row>
    <row r="6" spans="1:10" ht="15" customHeight="1">
      <c r="A6" s="10" t="s">
        <v>609</v>
      </c>
      <c r="B6" s="6">
        <v>6.17</v>
      </c>
      <c r="C6" s="7">
        <v>5007</v>
      </c>
      <c r="D6" s="7">
        <v>26099</v>
      </c>
      <c r="E6" s="7">
        <v>12969</v>
      </c>
      <c r="F6" s="7">
        <v>13130</v>
      </c>
      <c r="G6" s="8">
        <v>98.77380045696877</v>
      </c>
      <c r="H6" s="8">
        <v>5.212502496504893</v>
      </c>
      <c r="I6" s="8">
        <v>4229.983792544571</v>
      </c>
      <c r="J6" s="9"/>
    </row>
    <row r="7" spans="1:10" ht="15" customHeight="1">
      <c r="A7" s="10" t="s">
        <v>610</v>
      </c>
      <c r="B7" s="6">
        <v>6.17</v>
      </c>
      <c r="C7" s="7">
        <v>5357</v>
      </c>
      <c r="D7" s="7">
        <v>32368</v>
      </c>
      <c r="E7" s="7">
        <v>16153</v>
      </c>
      <c r="F7" s="7">
        <v>16215</v>
      </c>
      <c r="G7" s="8">
        <v>99.61763798951588</v>
      </c>
      <c r="H7" s="8">
        <v>6.042187791674444</v>
      </c>
      <c r="I7" s="8">
        <v>5246.0291734197735</v>
      </c>
      <c r="J7" s="9"/>
    </row>
    <row r="8" spans="1:10" ht="15" customHeight="1">
      <c r="A8" s="10" t="s">
        <v>611</v>
      </c>
      <c r="B8" s="6">
        <v>6.17</v>
      </c>
      <c r="C8" s="7">
        <v>6124</v>
      </c>
      <c r="D8" s="7">
        <v>35731</v>
      </c>
      <c r="E8" s="7">
        <v>17854</v>
      </c>
      <c r="F8" s="7">
        <v>17877</v>
      </c>
      <c r="G8" s="8">
        <v>99.87134306651004</v>
      </c>
      <c r="H8" s="8">
        <v>5.83458523840627</v>
      </c>
      <c r="I8" s="8">
        <v>5791.085899513776</v>
      </c>
      <c r="J8" s="9"/>
    </row>
    <row r="9" spans="1:10" ht="15" customHeight="1">
      <c r="A9" s="10" t="s">
        <v>612</v>
      </c>
      <c r="B9" s="6">
        <v>6.17</v>
      </c>
      <c r="C9" s="7">
        <v>6631</v>
      </c>
      <c r="D9" s="7">
        <v>37532</v>
      </c>
      <c r="E9" s="7">
        <v>18797</v>
      </c>
      <c r="F9" s="7">
        <v>18735</v>
      </c>
      <c r="G9" s="8">
        <v>100.3309314117961</v>
      </c>
      <c r="H9" s="8">
        <v>5.660081435680893</v>
      </c>
      <c r="I9" s="8">
        <v>6082.982171799028</v>
      </c>
      <c r="J9" s="9"/>
    </row>
    <row r="10" spans="1:10" ht="15" customHeight="1">
      <c r="A10" s="5" t="s">
        <v>458</v>
      </c>
      <c r="B10" s="6">
        <v>6.17</v>
      </c>
      <c r="C10" s="7">
        <v>7749</v>
      </c>
      <c r="D10" s="7">
        <v>42223</v>
      </c>
      <c r="E10" s="7">
        <v>21048</v>
      </c>
      <c r="F10" s="7">
        <v>21175</v>
      </c>
      <c r="G10" s="8">
        <v>99.40023612750886</v>
      </c>
      <c r="H10" s="8">
        <v>5.448832107368693</v>
      </c>
      <c r="I10" s="8">
        <v>6843.273905996759</v>
      </c>
      <c r="J10" s="9"/>
    </row>
    <row r="11" spans="1:10" ht="15" customHeight="1">
      <c r="A11" s="10" t="s">
        <v>613</v>
      </c>
      <c r="B11" s="6">
        <v>6.17</v>
      </c>
      <c r="C11" s="7">
        <v>8323</v>
      </c>
      <c r="D11" s="7">
        <v>46555</v>
      </c>
      <c r="E11" s="7">
        <v>22887</v>
      </c>
      <c r="F11" s="7">
        <v>23668</v>
      </c>
      <c r="G11" s="8">
        <v>96.70018590501942</v>
      </c>
      <c r="H11" s="8">
        <v>5.59353598462093</v>
      </c>
      <c r="I11" s="8">
        <v>7545.380875202593</v>
      </c>
      <c r="J11" s="9"/>
    </row>
    <row r="12" spans="1:10" ht="15" customHeight="1">
      <c r="A12" s="10" t="s">
        <v>614</v>
      </c>
      <c r="B12" s="6">
        <v>6.17</v>
      </c>
      <c r="C12" s="7">
        <v>8738</v>
      </c>
      <c r="D12" s="7">
        <v>43930</v>
      </c>
      <c r="E12" s="7">
        <v>21762</v>
      </c>
      <c r="F12" s="7">
        <v>22168</v>
      </c>
      <c r="G12" s="8">
        <v>98.16853121616745</v>
      </c>
      <c r="H12" s="8">
        <v>5.0274662394140535</v>
      </c>
      <c r="I12" s="8">
        <v>7119.9351701782825</v>
      </c>
      <c r="J12" s="9"/>
    </row>
    <row r="13" spans="1:10" ht="15" customHeight="1">
      <c r="A13" s="10" t="s">
        <v>615</v>
      </c>
      <c r="B13" s="6">
        <v>6.17</v>
      </c>
      <c r="C13" s="7">
        <v>9752</v>
      </c>
      <c r="D13" s="7">
        <v>47983</v>
      </c>
      <c r="E13" s="7">
        <v>23700</v>
      </c>
      <c r="F13" s="7">
        <v>24283</v>
      </c>
      <c r="G13" s="8">
        <v>97.59914343367788</v>
      </c>
      <c r="H13" s="8">
        <v>4.92032403609516</v>
      </c>
      <c r="I13" s="8">
        <v>7776.823338735819</v>
      </c>
      <c r="J13" s="9"/>
    </row>
    <row r="14" spans="1:10" ht="15" customHeight="1">
      <c r="A14" s="10" t="s">
        <v>457</v>
      </c>
      <c r="B14" s="6">
        <v>6.17</v>
      </c>
      <c r="C14" s="7">
        <v>9851</v>
      </c>
      <c r="D14" s="7">
        <v>49199</v>
      </c>
      <c r="E14" s="7">
        <v>24284</v>
      </c>
      <c r="F14" s="7">
        <v>24915</v>
      </c>
      <c r="G14" s="8">
        <v>97.46738912301826</v>
      </c>
      <c r="H14" s="8">
        <v>4.994315297939296</v>
      </c>
      <c r="I14" s="8">
        <v>7973.905996758509</v>
      </c>
      <c r="J14" s="9"/>
    </row>
    <row r="15" spans="1:10" ht="15" customHeight="1">
      <c r="A15" s="10" t="s">
        <v>616</v>
      </c>
      <c r="B15" s="6">
        <v>6.17</v>
      </c>
      <c r="C15" s="7">
        <v>10269</v>
      </c>
      <c r="D15" s="7">
        <v>50422</v>
      </c>
      <c r="E15" s="7">
        <v>25003</v>
      </c>
      <c r="F15" s="7">
        <v>25419</v>
      </c>
      <c r="G15" s="8">
        <v>98.36342893111451</v>
      </c>
      <c r="H15" s="8">
        <v>4.910117830363229</v>
      </c>
      <c r="I15" s="8">
        <v>8172.123176661265</v>
      </c>
      <c r="J15" s="9" t="s">
        <v>498</v>
      </c>
    </row>
    <row r="16" spans="1:10" ht="15" customHeight="1">
      <c r="A16" s="10" t="s">
        <v>617</v>
      </c>
      <c r="B16" s="6">
        <v>13.26</v>
      </c>
      <c r="C16" s="7">
        <v>12950</v>
      </c>
      <c r="D16" s="7">
        <v>64771</v>
      </c>
      <c r="E16" s="7">
        <v>32663</v>
      </c>
      <c r="F16" s="7">
        <v>32108</v>
      </c>
      <c r="G16" s="8">
        <v>101.72854117353931</v>
      </c>
      <c r="H16" s="8">
        <v>5.001621621621622</v>
      </c>
      <c r="I16" s="8">
        <v>4884.6907993966815</v>
      </c>
      <c r="J16" s="9" t="s">
        <v>499</v>
      </c>
    </row>
    <row r="17" spans="1:10" ht="15" customHeight="1">
      <c r="A17" s="10" t="s">
        <v>618</v>
      </c>
      <c r="B17" s="6">
        <v>13.26</v>
      </c>
      <c r="C17" s="7">
        <v>12946</v>
      </c>
      <c r="D17" s="7">
        <v>62770</v>
      </c>
      <c r="E17" s="7">
        <v>30627</v>
      </c>
      <c r="F17" s="7">
        <v>32143</v>
      </c>
      <c r="G17" s="8">
        <v>95.2835765174377</v>
      </c>
      <c r="H17" s="8">
        <v>4.848601884752047</v>
      </c>
      <c r="I17" s="8">
        <v>4733.7858220211165</v>
      </c>
      <c r="J17" s="9" t="s">
        <v>498</v>
      </c>
    </row>
    <row r="18" spans="1:10" ht="15" customHeight="1">
      <c r="A18" s="10" t="s">
        <v>619</v>
      </c>
      <c r="B18" s="6">
        <v>13.26</v>
      </c>
      <c r="C18" s="7">
        <v>13082</v>
      </c>
      <c r="D18" s="7">
        <v>60372</v>
      </c>
      <c r="E18" s="7">
        <v>29468</v>
      </c>
      <c r="F18" s="7">
        <v>30904</v>
      </c>
      <c r="G18" s="8">
        <v>95.3533523168522</v>
      </c>
      <c r="H18" s="8">
        <v>4.6148906894970185</v>
      </c>
      <c r="I18" s="8">
        <v>4552.941176470588</v>
      </c>
      <c r="J18" s="9" t="s">
        <v>498</v>
      </c>
    </row>
    <row r="19" spans="1:10" ht="15" customHeight="1">
      <c r="A19" s="10" t="s">
        <v>560</v>
      </c>
      <c r="B19" s="6">
        <v>13.26</v>
      </c>
      <c r="C19" s="7">
        <v>11304</v>
      </c>
      <c r="D19" s="7">
        <v>49495</v>
      </c>
      <c r="E19" s="7">
        <v>23161</v>
      </c>
      <c r="F19" s="7">
        <v>26334</v>
      </c>
      <c r="G19" s="8">
        <v>87.95093795093794</v>
      </c>
      <c r="H19" s="8">
        <v>4.378538570417551</v>
      </c>
      <c r="I19" s="8">
        <v>3732.6546003016592</v>
      </c>
      <c r="J19" s="9" t="s">
        <v>500</v>
      </c>
    </row>
    <row r="20" spans="1:10" ht="15" customHeight="1">
      <c r="A20" s="10" t="s">
        <v>561</v>
      </c>
      <c r="B20" s="6">
        <v>13.26</v>
      </c>
      <c r="C20" s="7">
        <v>11912</v>
      </c>
      <c r="D20" s="7">
        <v>53824</v>
      </c>
      <c r="E20" s="7">
        <v>25352</v>
      </c>
      <c r="F20" s="7">
        <v>28472</v>
      </c>
      <c r="G20" s="8">
        <v>89.04186569261029</v>
      </c>
      <c r="H20" s="8">
        <v>4.51846877098724</v>
      </c>
      <c r="I20" s="8">
        <v>4059.1251885369534</v>
      </c>
      <c r="J20" s="9"/>
    </row>
    <row r="21" spans="1:10" ht="15" customHeight="1">
      <c r="A21" s="10" t="s">
        <v>562</v>
      </c>
      <c r="B21" s="6">
        <v>13.26</v>
      </c>
      <c r="C21" s="7">
        <v>14058</v>
      </c>
      <c r="D21" s="7">
        <v>61416</v>
      </c>
      <c r="E21" s="7">
        <v>29157</v>
      </c>
      <c r="F21" s="7">
        <v>32259</v>
      </c>
      <c r="G21" s="8">
        <v>90.38407886171301</v>
      </c>
      <c r="H21" s="8">
        <v>4.36875800256082</v>
      </c>
      <c r="I21" s="8">
        <v>4631.6742081447965</v>
      </c>
      <c r="J21" s="9" t="s">
        <v>501</v>
      </c>
    </row>
    <row r="22" spans="1:10" ht="15" customHeight="1">
      <c r="A22" s="10" t="s">
        <v>563</v>
      </c>
      <c r="B22" s="6">
        <v>13.26</v>
      </c>
      <c r="C22" s="7">
        <v>14209</v>
      </c>
      <c r="D22" s="7">
        <v>63486</v>
      </c>
      <c r="E22" s="7">
        <v>30267</v>
      </c>
      <c r="F22" s="7">
        <v>33219</v>
      </c>
      <c r="G22" s="8">
        <v>91.11351937144406</v>
      </c>
      <c r="H22" s="8">
        <v>4.468013231050742</v>
      </c>
      <c r="I22" s="8">
        <v>4787.782805429864</v>
      </c>
      <c r="J22" s="9"/>
    </row>
    <row r="23" spans="1:10" ht="15" customHeight="1">
      <c r="A23" s="10" t="s">
        <v>564</v>
      </c>
      <c r="B23" s="6">
        <v>13.37</v>
      </c>
      <c r="C23" s="7">
        <v>15824</v>
      </c>
      <c r="D23" s="7">
        <v>67885</v>
      </c>
      <c r="E23" s="7">
        <v>32946</v>
      </c>
      <c r="F23" s="7">
        <v>34939</v>
      </c>
      <c r="G23" s="8">
        <v>94.295772632302</v>
      </c>
      <c r="H23" s="8">
        <v>4.290002527805864</v>
      </c>
      <c r="I23" s="8">
        <v>5077.412116679133</v>
      </c>
      <c r="J23" s="9" t="s">
        <v>502</v>
      </c>
    </row>
    <row r="24" spans="1:10" ht="15" customHeight="1">
      <c r="A24" s="10" t="s">
        <v>555</v>
      </c>
      <c r="B24" s="6">
        <v>13.37</v>
      </c>
      <c r="C24" s="7">
        <v>14909</v>
      </c>
      <c r="D24" s="7">
        <v>67163</v>
      </c>
      <c r="E24" s="7">
        <v>31939</v>
      </c>
      <c r="F24" s="7">
        <v>35224</v>
      </c>
      <c r="G24" s="8">
        <v>90.67397229161935</v>
      </c>
      <c r="H24" s="8">
        <v>4.5048628345294786</v>
      </c>
      <c r="I24" s="8">
        <v>5023.41062079282</v>
      </c>
      <c r="J24" s="9" t="s">
        <v>503</v>
      </c>
    </row>
    <row r="25" spans="1:10" ht="15" customHeight="1">
      <c r="A25" s="10" t="s">
        <v>565</v>
      </c>
      <c r="B25" s="6">
        <v>13.37</v>
      </c>
      <c r="C25" s="7">
        <v>16244</v>
      </c>
      <c r="D25" s="7">
        <v>69846</v>
      </c>
      <c r="E25" s="7">
        <v>33413</v>
      </c>
      <c r="F25" s="7">
        <v>36433</v>
      </c>
      <c r="G25" s="8">
        <v>91.71081162682184</v>
      </c>
      <c r="H25" s="8">
        <v>4.2998030041861615</v>
      </c>
      <c r="I25" s="8">
        <v>5224.083769633508</v>
      </c>
      <c r="J25" s="9"/>
    </row>
    <row r="26" spans="1:10" ht="15" customHeight="1">
      <c r="A26" s="10" t="s">
        <v>566</v>
      </c>
      <c r="B26" s="6">
        <v>39.23</v>
      </c>
      <c r="C26" s="7">
        <v>18696</v>
      </c>
      <c r="D26" s="7">
        <v>82351</v>
      </c>
      <c r="E26" s="7">
        <v>39372</v>
      </c>
      <c r="F26" s="7">
        <v>42979</v>
      </c>
      <c r="G26" s="8">
        <v>91.60752925847507</v>
      </c>
      <c r="H26" s="8">
        <v>4.404738981600342</v>
      </c>
      <c r="I26" s="8">
        <v>2099.184297731328</v>
      </c>
      <c r="J26" s="9" t="s">
        <v>504</v>
      </c>
    </row>
    <row r="27" spans="1:10" ht="15" customHeight="1">
      <c r="A27" s="10" t="s">
        <v>567</v>
      </c>
      <c r="B27" s="6">
        <v>39.23</v>
      </c>
      <c r="C27" s="7">
        <v>18900</v>
      </c>
      <c r="D27" s="7">
        <v>84177</v>
      </c>
      <c r="E27" s="7">
        <v>40207</v>
      </c>
      <c r="F27" s="7">
        <v>43970</v>
      </c>
      <c r="G27" s="8">
        <v>91.44189219922674</v>
      </c>
      <c r="H27" s="8">
        <v>4.453809523809523</v>
      </c>
      <c r="I27" s="8">
        <v>2145.7303084374207</v>
      </c>
      <c r="J27" s="9"/>
    </row>
    <row r="28" spans="1:10" ht="15" customHeight="1">
      <c r="A28" s="10" t="s">
        <v>568</v>
      </c>
      <c r="B28" s="6">
        <v>39.23</v>
      </c>
      <c r="C28" s="7">
        <v>19069</v>
      </c>
      <c r="D28" s="7">
        <v>85539</v>
      </c>
      <c r="E28" s="7">
        <v>40893</v>
      </c>
      <c r="F28" s="7">
        <v>44646</v>
      </c>
      <c r="G28" s="8">
        <v>91.59387179142588</v>
      </c>
      <c r="H28" s="8">
        <v>4.485762231894698</v>
      </c>
      <c r="I28" s="8">
        <v>2180.4486362477696</v>
      </c>
      <c r="J28" s="9"/>
    </row>
    <row r="29" spans="1:10" ht="15" customHeight="1">
      <c r="A29" s="10" t="s">
        <v>556</v>
      </c>
      <c r="B29" s="6">
        <v>86.93</v>
      </c>
      <c r="C29" s="7">
        <v>23850</v>
      </c>
      <c r="D29" s="7">
        <v>110436</v>
      </c>
      <c r="E29" s="7">
        <v>53063</v>
      </c>
      <c r="F29" s="7">
        <v>57373</v>
      </c>
      <c r="G29" s="8">
        <v>92.48775556446412</v>
      </c>
      <c r="H29" s="8">
        <v>4.630440251572327</v>
      </c>
      <c r="I29" s="8">
        <v>1270.401472449097</v>
      </c>
      <c r="J29" s="11" t="s">
        <v>460</v>
      </c>
    </row>
    <row r="30" spans="1:10" ht="15" customHeight="1">
      <c r="A30" s="10" t="s">
        <v>569</v>
      </c>
      <c r="B30" s="6">
        <v>86.93</v>
      </c>
      <c r="C30" s="7">
        <v>23959</v>
      </c>
      <c r="D30" s="7">
        <v>111931</v>
      </c>
      <c r="E30" s="7">
        <v>53869</v>
      </c>
      <c r="F30" s="7">
        <v>58062</v>
      </c>
      <c r="G30" s="8">
        <v>92.77840928662464</v>
      </c>
      <c r="H30" s="8">
        <v>4.671772611544722</v>
      </c>
      <c r="I30" s="8">
        <v>1287.599217761417</v>
      </c>
      <c r="J30" s="9"/>
    </row>
    <row r="31" spans="1:10" ht="15" customHeight="1">
      <c r="A31" s="10" t="s">
        <v>570</v>
      </c>
      <c r="B31" s="6">
        <v>111.54</v>
      </c>
      <c r="C31" s="7">
        <v>26065</v>
      </c>
      <c r="D31" s="7">
        <v>120775</v>
      </c>
      <c r="E31" s="7">
        <v>58130</v>
      </c>
      <c r="F31" s="7">
        <v>62645</v>
      </c>
      <c r="G31" s="8">
        <v>92.79272088754091</v>
      </c>
      <c r="H31" s="8">
        <v>4.63360828697487</v>
      </c>
      <c r="I31" s="8">
        <v>1082.7954097184866</v>
      </c>
      <c r="J31" s="9" t="s">
        <v>505</v>
      </c>
    </row>
    <row r="32" spans="1:10" ht="15" customHeight="1">
      <c r="A32" s="10" t="s">
        <v>571</v>
      </c>
      <c r="B32" s="6">
        <v>146.02</v>
      </c>
      <c r="C32" s="7">
        <v>28558</v>
      </c>
      <c r="D32" s="7">
        <v>132944</v>
      </c>
      <c r="E32" s="7">
        <v>64061</v>
      </c>
      <c r="F32" s="7">
        <v>68883</v>
      </c>
      <c r="G32" s="8">
        <v>92.99972416996937</v>
      </c>
      <c r="H32" s="8">
        <v>4.655227957139855</v>
      </c>
      <c r="I32" s="8">
        <v>910.450623202301</v>
      </c>
      <c r="J32" s="9" t="s">
        <v>506</v>
      </c>
    </row>
    <row r="33" spans="1:10" ht="15" customHeight="1">
      <c r="A33" s="10" t="s">
        <v>572</v>
      </c>
      <c r="B33" s="6">
        <v>146.02</v>
      </c>
      <c r="C33" s="7">
        <v>29218</v>
      </c>
      <c r="D33" s="7">
        <v>134974</v>
      </c>
      <c r="E33" s="7">
        <v>65152</v>
      </c>
      <c r="F33" s="7">
        <v>69822</v>
      </c>
      <c r="G33" s="8">
        <v>93.31156369052735</v>
      </c>
      <c r="H33" s="8">
        <v>4.619549592716818</v>
      </c>
      <c r="I33" s="8">
        <v>924.352828379674</v>
      </c>
      <c r="J33" s="9"/>
    </row>
    <row r="34" spans="1:10" ht="15" customHeight="1">
      <c r="A34" s="10" t="s">
        <v>557</v>
      </c>
      <c r="B34" s="6">
        <v>145.99</v>
      </c>
      <c r="C34" s="7">
        <v>32717</v>
      </c>
      <c r="D34" s="7">
        <v>139389</v>
      </c>
      <c r="E34" s="7">
        <v>67103</v>
      </c>
      <c r="F34" s="7">
        <v>72286</v>
      </c>
      <c r="G34" s="8">
        <v>92.82987023766705</v>
      </c>
      <c r="H34" s="8">
        <v>4.260445639881407</v>
      </c>
      <c r="I34" s="8">
        <v>954.7845742859099</v>
      </c>
      <c r="J34" s="12" t="s">
        <v>507</v>
      </c>
    </row>
    <row r="35" spans="1:10" ht="15" customHeight="1">
      <c r="A35" s="10" t="s">
        <v>573</v>
      </c>
      <c r="B35" s="6">
        <v>145.96</v>
      </c>
      <c r="C35" s="7">
        <v>33412</v>
      </c>
      <c r="D35" s="7">
        <v>143268</v>
      </c>
      <c r="E35" s="7">
        <v>69330</v>
      </c>
      <c r="F35" s="7">
        <v>73938</v>
      </c>
      <c r="G35" s="8">
        <v>93.76775135924693</v>
      </c>
      <c r="H35" s="8">
        <v>4.287920507602059</v>
      </c>
      <c r="I35" s="8">
        <v>981.5565908468072</v>
      </c>
      <c r="J35" s="9" t="s">
        <v>508</v>
      </c>
    </row>
    <row r="36" spans="1:10" ht="15" customHeight="1">
      <c r="A36" s="10" t="s">
        <v>574</v>
      </c>
      <c r="B36" s="6">
        <v>145.96</v>
      </c>
      <c r="C36" s="7">
        <v>34192</v>
      </c>
      <c r="D36" s="7">
        <v>146332</v>
      </c>
      <c r="E36" s="7">
        <v>70948</v>
      </c>
      <c r="F36" s="7">
        <v>75384</v>
      </c>
      <c r="G36" s="8">
        <v>94.1154621670381</v>
      </c>
      <c r="H36" s="8">
        <v>4.279714553111839</v>
      </c>
      <c r="I36" s="8">
        <v>1002.5486434639627</v>
      </c>
      <c r="J36" s="9"/>
    </row>
    <row r="37" spans="1:10" ht="15" customHeight="1">
      <c r="A37" s="10" t="s">
        <v>575</v>
      </c>
      <c r="B37" s="6">
        <v>145.96</v>
      </c>
      <c r="C37" s="7">
        <v>35120</v>
      </c>
      <c r="D37" s="7">
        <v>149893</v>
      </c>
      <c r="E37" s="7">
        <v>72839</v>
      </c>
      <c r="F37" s="7">
        <v>77054</v>
      </c>
      <c r="G37" s="8">
        <v>94.52981026293249</v>
      </c>
      <c r="H37" s="8">
        <v>4.2680239179954444</v>
      </c>
      <c r="I37" s="8">
        <v>1026.9457385585092</v>
      </c>
      <c r="J37" s="9"/>
    </row>
    <row r="38" spans="1:10" ht="15" customHeight="1">
      <c r="A38" s="10" t="s">
        <v>576</v>
      </c>
      <c r="B38" s="6">
        <v>145.96</v>
      </c>
      <c r="C38" s="7">
        <v>35659</v>
      </c>
      <c r="D38" s="7">
        <v>151159</v>
      </c>
      <c r="E38" s="7">
        <v>73405</v>
      </c>
      <c r="F38" s="7">
        <v>77754</v>
      </c>
      <c r="G38" s="8">
        <v>94.40671862540833</v>
      </c>
      <c r="H38" s="8">
        <v>4.239013993662189</v>
      </c>
      <c r="I38" s="8">
        <v>1035.6193477665113</v>
      </c>
      <c r="J38" s="9" t="s">
        <v>509</v>
      </c>
    </row>
    <row r="39" spans="1:10" ht="15" customHeight="1">
      <c r="A39" s="10" t="s">
        <v>558</v>
      </c>
      <c r="B39" s="6">
        <v>145.96</v>
      </c>
      <c r="C39" s="7">
        <v>40122</v>
      </c>
      <c r="D39" s="7">
        <v>154983</v>
      </c>
      <c r="E39" s="7">
        <v>74812</v>
      </c>
      <c r="F39" s="7">
        <v>80171</v>
      </c>
      <c r="G39" s="8">
        <v>93.31553803744495</v>
      </c>
      <c r="H39" s="8">
        <v>3.8627934798863466</v>
      </c>
      <c r="I39" s="8">
        <v>1061.818306385311</v>
      </c>
      <c r="J39" s="9" t="s">
        <v>510</v>
      </c>
    </row>
    <row r="40" spans="1:10" ht="15" customHeight="1">
      <c r="A40" s="10" t="s">
        <v>577</v>
      </c>
      <c r="B40" s="6">
        <v>145.96</v>
      </c>
      <c r="C40" s="7">
        <v>40881</v>
      </c>
      <c r="D40" s="7">
        <v>158279</v>
      </c>
      <c r="E40" s="7">
        <v>76587</v>
      </c>
      <c r="F40" s="7">
        <v>81692</v>
      </c>
      <c r="G40" s="8">
        <v>93.75091808255398</v>
      </c>
      <c r="H40" s="8">
        <v>3.8717007900980898</v>
      </c>
      <c r="I40" s="8">
        <v>1084.3998355713893</v>
      </c>
      <c r="J40" s="9"/>
    </row>
    <row r="41" spans="1:10" ht="15" customHeight="1">
      <c r="A41" s="10" t="s">
        <v>578</v>
      </c>
      <c r="B41" s="6">
        <v>145.96</v>
      </c>
      <c r="C41" s="7">
        <v>41617</v>
      </c>
      <c r="D41" s="7">
        <v>162343</v>
      </c>
      <c r="E41" s="7">
        <v>78572</v>
      </c>
      <c r="F41" s="7">
        <v>83771</v>
      </c>
      <c r="G41" s="8">
        <v>93.79379498871924</v>
      </c>
      <c r="H41" s="8">
        <v>3.9008818511665906</v>
      </c>
      <c r="I41" s="8">
        <v>1112.2430802959714</v>
      </c>
      <c r="J41" s="9"/>
    </row>
    <row r="42" spans="1:10" ht="15" customHeight="1">
      <c r="A42" s="10" t="s">
        <v>579</v>
      </c>
      <c r="B42" s="6">
        <v>145.96</v>
      </c>
      <c r="C42" s="7">
        <v>43025</v>
      </c>
      <c r="D42" s="7">
        <v>166603</v>
      </c>
      <c r="E42" s="7">
        <v>80648</v>
      </c>
      <c r="F42" s="7">
        <v>85955</v>
      </c>
      <c r="G42" s="8">
        <v>93.82583910185562</v>
      </c>
      <c r="H42" s="8">
        <v>3.8722370714700753</v>
      </c>
      <c r="I42" s="8">
        <v>1141.4291586736092</v>
      </c>
      <c r="J42" s="9"/>
    </row>
    <row r="43" spans="1:10" ht="15" customHeight="1">
      <c r="A43" s="10" t="s">
        <v>580</v>
      </c>
      <c r="B43" s="6">
        <v>145.96</v>
      </c>
      <c r="C43" s="7">
        <v>44383</v>
      </c>
      <c r="D43" s="7">
        <v>170556</v>
      </c>
      <c r="E43" s="7">
        <v>82679</v>
      </c>
      <c r="F43" s="7">
        <v>87877</v>
      </c>
      <c r="G43" s="8">
        <v>94.08491414135666</v>
      </c>
      <c r="H43" s="8">
        <v>3.842822702386049</v>
      </c>
      <c r="I43" s="8">
        <v>1168.5119210742669</v>
      </c>
      <c r="J43" s="9"/>
    </row>
    <row r="44" spans="1:10" ht="15" customHeight="1">
      <c r="A44" s="10" t="s">
        <v>581</v>
      </c>
      <c r="B44" s="6">
        <v>145.96</v>
      </c>
      <c r="C44" s="7">
        <v>49488</v>
      </c>
      <c r="D44" s="7">
        <v>173789</v>
      </c>
      <c r="E44" s="7">
        <v>83868</v>
      </c>
      <c r="F44" s="7">
        <v>89921</v>
      </c>
      <c r="G44" s="8">
        <v>93.26853571468288</v>
      </c>
      <c r="H44" s="8">
        <v>3.5117402198512773</v>
      </c>
      <c r="I44" s="8">
        <v>1190.6618251575774</v>
      </c>
      <c r="J44" s="9" t="s">
        <v>511</v>
      </c>
    </row>
    <row r="45" spans="1:10" ht="15" customHeight="1">
      <c r="A45" s="10" t="s">
        <v>582</v>
      </c>
      <c r="B45" s="6">
        <v>145.96</v>
      </c>
      <c r="C45" s="7">
        <v>51141</v>
      </c>
      <c r="D45" s="7">
        <v>178661</v>
      </c>
      <c r="E45" s="7">
        <v>86377</v>
      </c>
      <c r="F45" s="7">
        <v>92284</v>
      </c>
      <c r="G45" s="8">
        <v>93.59910710415673</v>
      </c>
      <c r="H45" s="8">
        <v>3.4934983672591464</v>
      </c>
      <c r="I45" s="8">
        <v>1224.0408331049603</v>
      </c>
      <c r="J45" s="9"/>
    </row>
    <row r="46" spans="1:10" ht="15" customHeight="1">
      <c r="A46" s="10" t="s">
        <v>583</v>
      </c>
      <c r="B46" s="6">
        <v>145.96</v>
      </c>
      <c r="C46" s="7">
        <v>52935</v>
      </c>
      <c r="D46" s="7">
        <v>183231</v>
      </c>
      <c r="E46" s="7">
        <v>88729</v>
      </c>
      <c r="F46" s="7">
        <v>94502</v>
      </c>
      <c r="G46" s="8">
        <v>93.89113457916235</v>
      </c>
      <c r="H46" s="8">
        <v>3.461433833947294</v>
      </c>
      <c r="I46" s="8">
        <v>1255.3507810359001</v>
      </c>
      <c r="J46" s="9"/>
    </row>
    <row r="47" spans="1:10" ht="15" customHeight="1">
      <c r="A47" s="10" t="s">
        <v>584</v>
      </c>
      <c r="B47" s="6">
        <v>145.96</v>
      </c>
      <c r="C47" s="7">
        <v>54180</v>
      </c>
      <c r="D47" s="7">
        <v>188003</v>
      </c>
      <c r="E47" s="7">
        <v>91116</v>
      </c>
      <c r="F47" s="7">
        <v>96887</v>
      </c>
      <c r="G47" s="8">
        <v>94.04357653761598</v>
      </c>
      <c r="H47" s="8">
        <v>3.469970468807678</v>
      </c>
      <c r="I47" s="8">
        <v>1288.0446697725404</v>
      </c>
      <c r="J47" s="9"/>
    </row>
    <row r="48" spans="1:10" ht="15" customHeight="1">
      <c r="A48" s="10" t="s">
        <v>585</v>
      </c>
      <c r="B48" s="6">
        <v>145.96</v>
      </c>
      <c r="C48" s="7">
        <v>55325</v>
      </c>
      <c r="D48" s="7">
        <v>191717</v>
      </c>
      <c r="E48" s="7">
        <v>93041</v>
      </c>
      <c r="F48" s="7">
        <v>98676</v>
      </c>
      <c r="G48" s="8">
        <v>94.28939154404313</v>
      </c>
      <c r="H48" s="8">
        <v>3.465286940804338</v>
      </c>
      <c r="I48" s="8">
        <v>1313.489997259523</v>
      </c>
      <c r="J48" s="9"/>
    </row>
    <row r="49" spans="1:10" ht="15" customHeight="1">
      <c r="A49" s="10" t="s">
        <v>586</v>
      </c>
      <c r="B49" s="6">
        <v>145.96</v>
      </c>
      <c r="C49" s="7">
        <v>60158</v>
      </c>
      <c r="D49" s="7">
        <v>197953</v>
      </c>
      <c r="E49" s="7">
        <v>96244</v>
      </c>
      <c r="F49" s="7">
        <v>101709</v>
      </c>
      <c r="G49" s="8">
        <v>94.62682751772213</v>
      </c>
      <c r="H49" s="8">
        <v>3.2905515475913427</v>
      </c>
      <c r="I49" s="8">
        <v>1356.214031241436</v>
      </c>
      <c r="J49" s="9" t="s">
        <v>512</v>
      </c>
    </row>
    <row r="50" spans="1:10" ht="15" customHeight="1">
      <c r="A50" s="10" t="s">
        <v>587</v>
      </c>
      <c r="B50" s="6">
        <v>145.96</v>
      </c>
      <c r="C50" s="7">
        <v>61716</v>
      </c>
      <c r="D50" s="7">
        <v>201787</v>
      </c>
      <c r="E50" s="7">
        <v>98241</v>
      </c>
      <c r="F50" s="7">
        <v>103546</v>
      </c>
      <c r="G50" s="8">
        <v>94.87667316941263</v>
      </c>
      <c r="H50" s="8">
        <v>3.2696059368721238</v>
      </c>
      <c r="I50" s="8">
        <v>1382.4815017813098</v>
      </c>
      <c r="J50" s="9"/>
    </row>
    <row r="51" spans="1:10" ht="15" customHeight="1">
      <c r="A51" s="10" t="s">
        <v>588</v>
      </c>
      <c r="B51" s="6">
        <v>145.96</v>
      </c>
      <c r="C51" s="7">
        <v>63215</v>
      </c>
      <c r="D51" s="7">
        <v>205484</v>
      </c>
      <c r="E51" s="7">
        <v>100113</v>
      </c>
      <c r="F51" s="7">
        <v>105371</v>
      </c>
      <c r="G51" s="8">
        <v>95.01001224245759</v>
      </c>
      <c r="H51" s="8">
        <v>3.250557620817844</v>
      </c>
      <c r="I51" s="8">
        <v>1407.8103590024664</v>
      </c>
      <c r="J51" s="9"/>
    </row>
    <row r="52" spans="1:10" ht="15" customHeight="1">
      <c r="A52" s="10" t="s">
        <v>589</v>
      </c>
      <c r="B52" s="6">
        <v>145.96</v>
      </c>
      <c r="C52" s="7">
        <v>64948</v>
      </c>
      <c r="D52" s="7">
        <v>209380</v>
      </c>
      <c r="E52" s="7">
        <v>102196</v>
      </c>
      <c r="F52" s="7">
        <v>107184</v>
      </c>
      <c r="G52" s="8">
        <v>95.34632034632034</v>
      </c>
      <c r="H52" s="8">
        <v>3.2238098170844367</v>
      </c>
      <c r="I52" s="8">
        <v>1434.5026034530008</v>
      </c>
      <c r="J52" s="9"/>
    </row>
    <row r="53" spans="1:10" ht="15" customHeight="1">
      <c r="A53" s="10" t="s">
        <v>590</v>
      </c>
      <c r="B53" s="6">
        <v>145.96</v>
      </c>
      <c r="C53" s="7">
        <v>66917</v>
      </c>
      <c r="D53" s="7">
        <v>213307</v>
      </c>
      <c r="E53" s="7">
        <v>104038</v>
      </c>
      <c r="F53" s="7">
        <v>109269</v>
      </c>
      <c r="G53" s="8">
        <v>95.21273188186952</v>
      </c>
      <c r="H53" s="8">
        <v>3.1876354289642395</v>
      </c>
      <c r="I53" s="8">
        <v>1461.4072348588654</v>
      </c>
      <c r="J53" s="9"/>
    </row>
    <row r="54" spans="1:10" ht="15" customHeight="1">
      <c r="A54" s="10" t="s">
        <v>591</v>
      </c>
      <c r="B54" s="6">
        <v>145.96</v>
      </c>
      <c r="C54" s="7">
        <v>69651</v>
      </c>
      <c r="D54" s="7">
        <v>215566</v>
      </c>
      <c r="E54" s="7">
        <v>105065</v>
      </c>
      <c r="F54" s="7">
        <v>110501</v>
      </c>
      <c r="G54" s="8">
        <v>95.08058750599542</v>
      </c>
      <c r="H54" s="8">
        <v>3.094944796198188</v>
      </c>
      <c r="I54" s="8">
        <v>1476.8840778295423</v>
      </c>
      <c r="J54" s="9" t="s">
        <v>513</v>
      </c>
    </row>
    <row r="55" spans="1:10" ht="15" customHeight="1">
      <c r="A55" s="10" t="s">
        <v>592</v>
      </c>
      <c r="B55" s="6">
        <v>145.96</v>
      </c>
      <c r="C55" s="7">
        <v>70835</v>
      </c>
      <c r="D55" s="7">
        <v>217995</v>
      </c>
      <c r="E55" s="7">
        <v>106263</v>
      </c>
      <c r="F55" s="7">
        <v>111732</v>
      </c>
      <c r="G55" s="8">
        <v>95.10525185264741</v>
      </c>
      <c r="H55" s="8">
        <v>3.07750405872803</v>
      </c>
      <c r="I55" s="8">
        <v>1493.5256234584817</v>
      </c>
      <c r="J55" s="9"/>
    </row>
    <row r="56" spans="1:10" ht="15" customHeight="1">
      <c r="A56" s="10" t="s">
        <v>593</v>
      </c>
      <c r="B56" s="6">
        <v>145.96</v>
      </c>
      <c r="C56" s="7">
        <v>72164</v>
      </c>
      <c r="D56" s="7">
        <v>220849</v>
      </c>
      <c r="E56" s="7">
        <v>107645</v>
      </c>
      <c r="F56" s="7">
        <v>113204</v>
      </c>
      <c r="G56" s="8">
        <v>95.08939613441221</v>
      </c>
      <c r="H56" s="8">
        <v>3.0603763649465106</v>
      </c>
      <c r="I56" s="8">
        <v>1513.0789257330775</v>
      </c>
      <c r="J56" s="9"/>
    </row>
    <row r="57" spans="1:10" ht="15" customHeight="1">
      <c r="A57" s="10" t="s">
        <v>594</v>
      </c>
      <c r="B57" s="6">
        <v>145.96</v>
      </c>
      <c r="C57" s="7">
        <v>73897</v>
      </c>
      <c r="D57" s="7">
        <v>223740</v>
      </c>
      <c r="E57" s="7">
        <v>109057</v>
      </c>
      <c r="F57" s="7">
        <v>114683</v>
      </c>
      <c r="G57" s="8">
        <v>95.09430342770942</v>
      </c>
      <c r="H57" s="8">
        <v>3.027727783265897</v>
      </c>
      <c r="I57" s="8">
        <v>1532.8857221156482</v>
      </c>
      <c r="J57" s="9"/>
    </row>
    <row r="58" spans="1:10" ht="15" customHeight="1">
      <c r="A58" s="10" t="s">
        <v>595</v>
      </c>
      <c r="B58" s="6">
        <v>145.96</v>
      </c>
      <c r="C58" s="7">
        <v>75201</v>
      </c>
      <c r="D58" s="7">
        <v>226155</v>
      </c>
      <c r="E58" s="7">
        <v>110280</v>
      </c>
      <c r="F58" s="7">
        <v>115875</v>
      </c>
      <c r="G58" s="8">
        <v>95.1715210355987</v>
      </c>
      <c r="H58" s="8">
        <v>3.0073403279211712</v>
      </c>
      <c r="I58" s="8">
        <v>1549.4313510550835</v>
      </c>
      <c r="J58" s="9"/>
    </row>
    <row r="59" spans="1:10" ht="15" customHeight="1">
      <c r="A59" s="10" t="s">
        <v>596</v>
      </c>
      <c r="B59" s="6">
        <v>145.96</v>
      </c>
      <c r="C59" s="7">
        <v>76429</v>
      </c>
      <c r="D59" s="7">
        <v>228985</v>
      </c>
      <c r="E59" s="7">
        <v>111855</v>
      </c>
      <c r="F59" s="7">
        <v>117130</v>
      </c>
      <c r="G59" s="8">
        <v>95.49645692819944</v>
      </c>
      <c r="H59" s="8">
        <v>2.9960486202881107</v>
      </c>
      <c r="I59" s="8">
        <v>1568.8202247191011</v>
      </c>
      <c r="J59" s="9" t="s">
        <v>514</v>
      </c>
    </row>
    <row r="60" spans="1:10" ht="15" customHeight="1">
      <c r="A60" s="10" t="s">
        <v>597</v>
      </c>
      <c r="B60" s="6">
        <v>145.96</v>
      </c>
      <c r="C60" s="7">
        <v>77598</v>
      </c>
      <c r="D60" s="7">
        <v>230695</v>
      </c>
      <c r="E60" s="7">
        <v>112673</v>
      </c>
      <c r="F60" s="7">
        <v>118022</v>
      </c>
      <c r="G60" s="8">
        <v>95.46779414007558</v>
      </c>
      <c r="H60" s="8">
        <v>2.972950333771489</v>
      </c>
      <c r="I60" s="8">
        <v>1580.5357632228006</v>
      </c>
      <c r="J60" s="9"/>
    </row>
    <row r="61" spans="1:10" ht="15" customHeight="1">
      <c r="A61" s="10" t="s">
        <v>598</v>
      </c>
      <c r="B61" s="6">
        <v>145.96</v>
      </c>
      <c r="C61" s="7">
        <v>78803</v>
      </c>
      <c r="D61" s="7">
        <v>232116</v>
      </c>
      <c r="E61" s="7">
        <v>113407</v>
      </c>
      <c r="F61" s="7">
        <v>118709</v>
      </c>
      <c r="G61" s="8">
        <v>95.53361581682938</v>
      </c>
      <c r="H61" s="8">
        <v>2.9455223785896476</v>
      </c>
      <c r="I61" s="8">
        <v>1590.271307207454</v>
      </c>
      <c r="J61" s="9"/>
    </row>
    <row r="62" spans="1:10" ht="15" customHeight="1">
      <c r="A62" s="10" t="s">
        <v>599</v>
      </c>
      <c r="B62" s="6">
        <v>147.01</v>
      </c>
      <c r="C62" s="7">
        <v>78879</v>
      </c>
      <c r="D62" s="7">
        <v>233236</v>
      </c>
      <c r="E62" s="7">
        <v>113922</v>
      </c>
      <c r="F62" s="7">
        <v>119314</v>
      </c>
      <c r="G62" s="8">
        <v>95.48083209011516</v>
      </c>
      <c r="H62" s="8">
        <v>2.956883327628393</v>
      </c>
      <c r="I62" s="8">
        <v>1586.5315284674514</v>
      </c>
      <c r="J62" s="9" t="s">
        <v>391</v>
      </c>
    </row>
    <row r="63" spans="1:10" ht="15" customHeight="1">
      <c r="A63" s="5" t="s">
        <v>459</v>
      </c>
      <c r="B63" s="6">
        <v>147.01</v>
      </c>
      <c r="C63" s="7">
        <v>80988</v>
      </c>
      <c r="D63" s="7">
        <v>233962</v>
      </c>
      <c r="E63" s="7">
        <v>114300</v>
      </c>
      <c r="F63" s="7">
        <v>119662</v>
      </c>
      <c r="G63" s="8">
        <v>95.5190453109592</v>
      </c>
      <c r="H63" s="8">
        <v>2.8888477305279796</v>
      </c>
      <c r="I63" s="8">
        <v>1591.4699680293859</v>
      </c>
      <c r="J63" s="9"/>
    </row>
    <row r="64" spans="1:10" ht="15" customHeight="1">
      <c r="A64" s="10" t="s">
        <v>620</v>
      </c>
      <c r="B64" s="6">
        <v>147.01</v>
      </c>
      <c r="C64" s="7">
        <v>83409</v>
      </c>
      <c r="D64" s="7">
        <v>234968</v>
      </c>
      <c r="E64" s="7">
        <v>114772</v>
      </c>
      <c r="F64" s="7">
        <v>120196</v>
      </c>
      <c r="G64" s="8">
        <v>95.48737062797431</v>
      </c>
      <c r="H64" s="8">
        <v>2.817058111234999</v>
      </c>
      <c r="I64" s="8">
        <v>1598.3130399292565</v>
      </c>
      <c r="J64" s="9" t="s">
        <v>515</v>
      </c>
    </row>
    <row r="65" spans="1:10" ht="15" customHeight="1">
      <c r="A65" s="10" t="s">
        <v>621</v>
      </c>
      <c r="B65" s="6">
        <v>147.01</v>
      </c>
      <c r="C65" s="7">
        <v>84955</v>
      </c>
      <c r="D65" s="7">
        <v>236039</v>
      </c>
      <c r="E65" s="7">
        <v>115455</v>
      </c>
      <c r="F65" s="7">
        <v>120584</v>
      </c>
      <c r="G65" s="8">
        <v>95.74653353678764</v>
      </c>
      <c r="H65" s="8">
        <v>2.7784003295862516</v>
      </c>
      <c r="I65" s="8">
        <v>1605.5982586218627</v>
      </c>
      <c r="J65" s="9"/>
    </row>
    <row r="66" spans="1:10" ht="15" customHeight="1">
      <c r="A66" s="13" t="s">
        <v>622</v>
      </c>
      <c r="B66" s="6">
        <v>175.9</v>
      </c>
      <c r="C66" s="7">
        <v>87780</v>
      </c>
      <c r="D66" s="7">
        <v>246921</v>
      </c>
      <c r="E66" s="7">
        <v>120736</v>
      </c>
      <c r="F66" s="7">
        <v>126185</v>
      </c>
      <c r="G66" s="8">
        <v>95.68173713198874</v>
      </c>
      <c r="H66" s="8">
        <v>2.8129528366370473</v>
      </c>
      <c r="I66" s="8">
        <v>1403.757816941444</v>
      </c>
      <c r="J66" s="9" t="s">
        <v>516</v>
      </c>
    </row>
    <row r="67" spans="1:10" ht="15" customHeight="1">
      <c r="A67" s="10" t="s">
        <v>623</v>
      </c>
      <c r="B67" s="6">
        <v>175.9</v>
      </c>
      <c r="C67" s="7">
        <v>88644</v>
      </c>
      <c r="D67" s="7">
        <v>246600</v>
      </c>
      <c r="E67" s="7">
        <v>120581</v>
      </c>
      <c r="F67" s="7">
        <v>126019</v>
      </c>
      <c r="G67" s="8">
        <v>95.68477769225275</v>
      </c>
      <c r="H67" s="8">
        <v>2.781914173548125</v>
      </c>
      <c r="I67" s="8">
        <v>1401.9329164297897</v>
      </c>
      <c r="J67" s="9"/>
    </row>
    <row r="68" spans="1:10" ht="15" customHeight="1">
      <c r="A68" s="10" t="s">
        <v>600</v>
      </c>
      <c r="B68" s="6">
        <v>175.9</v>
      </c>
      <c r="C68" s="7">
        <v>89852</v>
      </c>
      <c r="D68" s="7">
        <v>246851</v>
      </c>
      <c r="E68" s="7">
        <v>120900</v>
      </c>
      <c r="F68" s="7">
        <v>125951</v>
      </c>
      <c r="G68" s="8">
        <v>95.98971028415812</v>
      </c>
      <c r="H68" s="8">
        <v>2.7473066820994525</v>
      </c>
      <c r="I68" s="8">
        <v>1403.3598635588403</v>
      </c>
      <c r="J68" s="9"/>
    </row>
    <row r="69" spans="1:10" ht="15" customHeight="1">
      <c r="A69" s="10" t="s">
        <v>222</v>
      </c>
      <c r="B69" s="6">
        <v>175.9</v>
      </c>
      <c r="C69" s="7">
        <v>91131</v>
      </c>
      <c r="D69" s="7">
        <v>247281</v>
      </c>
      <c r="E69" s="7">
        <v>121093</v>
      </c>
      <c r="F69" s="7">
        <v>126188</v>
      </c>
      <c r="G69" s="8">
        <v>95.96237360129331</v>
      </c>
      <c r="H69" s="8">
        <v>2.713467426013102</v>
      </c>
      <c r="I69" s="8">
        <v>1405.8044343376919</v>
      </c>
      <c r="J69" s="9"/>
    </row>
    <row r="70" spans="1:10" ht="15" customHeight="1">
      <c r="A70" s="10" t="s">
        <v>223</v>
      </c>
      <c r="B70" s="6">
        <v>175.9</v>
      </c>
      <c r="C70" s="7">
        <v>91578</v>
      </c>
      <c r="D70" s="7">
        <v>246347</v>
      </c>
      <c r="E70" s="7">
        <v>120701</v>
      </c>
      <c r="F70" s="7">
        <v>125646</v>
      </c>
      <c r="G70" s="8">
        <v>96.06433949349761</v>
      </c>
      <c r="H70" s="8">
        <v>2.690023804843958</v>
      </c>
      <c r="I70" s="8">
        <v>1400.4945992040932</v>
      </c>
      <c r="J70" s="9" t="s">
        <v>517</v>
      </c>
    </row>
    <row r="71" spans="1:10" ht="15" customHeight="1">
      <c r="A71" s="10" t="s">
        <v>224</v>
      </c>
      <c r="B71" s="6">
        <v>175.9</v>
      </c>
      <c r="C71" s="7">
        <v>92650</v>
      </c>
      <c r="D71" s="7">
        <v>246383</v>
      </c>
      <c r="E71" s="7">
        <v>120622</v>
      </c>
      <c r="F71" s="7">
        <v>125761</v>
      </c>
      <c r="G71" s="8">
        <v>95.91367753119012</v>
      </c>
      <c r="H71" s="8">
        <v>2.6592876416621696</v>
      </c>
      <c r="I71" s="8">
        <v>1400.699260943718</v>
      </c>
      <c r="J71" s="9"/>
    </row>
    <row r="72" spans="1:10" ht="15" customHeight="1">
      <c r="A72" s="10" t="s">
        <v>225</v>
      </c>
      <c r="B72" s="14">
        <v>175.9</v>
      </c>
      <c r="C72" s="15">
        <v>93740</v>
      </c>
      <c r="D72" s="15">
        <v>246559</v>
      </c>
      <c r="E72" s="15">
        <v>120731</v>
      </c>
      <c r="F72" s="15">
        <v>125828</v>
      </c>
      <c r="G72" s="16">
        <v>95.94923228534189</v>
      </c>
      <c r="H72" s="16">
        <v>2.630243225944101</v>
      </c>
      <c r="I72" s="16">
        <v>1401.6998294485502</v>
      </c>
      <c r="J72" s="17"/>
    </row>
    <row r="73" spans="1:10" ht="15" customHeight="1">
      <c r="A73" s="10" t="s">
        <v>624</v>
      </c>
      <c r="B73" s="14">
        <v>175.9</v>
      </c>
      <c r="C73" s="15">
        <v>94988</v>
      </c>
      <c r="D73" s="15">
        <v>247186</v>
      </c>
      <c r="E73" s="15">
        <v>120909</v>
      </c>
      <c r="F73" s="15">
        <v>126277</v>
      </c>
      <c r="G73" s="16">
        <v>95.74902793066038</v>
      </c>
      <c r="H73" s="16">
        <v>2.602286604623742</v>
      </c>
      <c r="I73" s="16">
        <v>1405.2643547470152</v>
      </c>
      <c r="J73" s="17"/>
    </row>
    <row r="74" spans="1:10" ht="15" customHeight="1">
      <c r="A74" s="10" t="s">
        <v>601</v>
      </c>
      <c r="B74" s="14">
        <v>175.9</v>
      </c>
      <c r="C74" s="15">
        <v>96186</v>
      </c>
      <c r="D74" s="15">
        <v>247566</v>
      </c>
      <c r="E74" s="15">
        <v>121163</v>
      </c>
      <c r="F74" s="15">
        <v>126403</v>
      </c>
      <c r="G74" s="16">
        <v>95.85452876909567</v>
      </c>
      <c r="H74" s="16">
        <v>2.5738257126816793</v>
      </c>
      <c r="I74" s="16">
        <v>1407.4246731097214</v>
      </c>
      <c r="J74" s="17"/>
    </row>
    <row r="75" spans="1:10" ht="15" customHeight="1">
      <c r="A75" s="10" t="s">
        <v>602</v>
      </c>
      <c r="B75" s="14">
        <v>175.9</v>
      </c>
      <c r="C75" s="15">
        <v>96067</v>
      </c>
      <c r="D75" s="15">
        <v>246739</v>
      </c>
      <c r="E75" s="15">
        <v>120449</v>
      </c>
      <c r="F75" s="15">
        <v>126290</v>
      </c>
      <c r="G75" s="16">
        <v>95.37493071502098</v>
      </c>
      <c r="H75" s="16">
        <v>2.568405383742596</v>
      </c>
      <c r="I75" s="16">
        <v>1402.7231381466743</v>
      </c>
      <c r="J75" s="9" t="s">
        <v>390</v>
      </c>
    </row>
    <row r="76" spans="1:10" s="18" customFormat="1" ht="15" customHeight="1">
      <c r="A76" s="10" t="s">
        <v>603</v>
      </c>
      <c r="B76" s="14">
        <v>175.9</v>
      </c>
      <c r="C76" s="15">
        <v>97208</v>
      </c>
      <c r="D76" s="15">
        <v>247165</v>
      </c>
      <c r="E76" s="15">
        <v>120419</v>
      </c>
      <c r="F76" s="15">
        <v>126746</v>
      </c>
      <c r="G76" s="16">
        <v>95.00812648919887</v>
      </c>
      <c r="H76" s="16">
        <v>2.5426405234137106</v>
      </c>
      <c r="I76" s="16">
        <v>1405.1449687322342</v>
      </c>
      <c r="J76" s="17"/>
    </row>
    <row r="77" spans="1:10" s="18" customFormat="1" ht="15" customHeight="1">
      <c r="A77" s="10" t="s">
        <v>604</v>
      </c>
      <c r="B77" s="14">
        <v>175.9</v>
      </c>
      <c r="C77" s="15">
        <v>98443</v>
      </c>
      <c r="D77" s="15">
        <v>248216</v>
      </c>
      <c r="E77" s="15">
        <v>120777</v>
      </c>
      <c r="F77" s="15">
        <v>127439</v>
      </c>
      <c r="G77" s="16">
        <v>94.77240091337816</v>
      </c>
      <c r="H77" s="16">
        <v>2.521418485824284</v>
      </c>
      <c r="I77" s="16">
        <v>1411.1199545196134</v>
      </c>
      <c r="J77" s="17"/>
    </row>
    <row r="78" spans="1:10" s="18" customFormat="1" ht="15" customHeight="1">
      <c r="A78" s="10" t="s">
        <v>559</v>
      </c>
      <c r="B78" s="14">
        <v>175.9</v>
      </c>
      <c r="C78" s="15">
        <v>99684</v>
      </c>
      <c r="D78" s="15">
        <v>248987</v>
      </c>
      <c r="E78" s="15">
        <v>121105</v>
      </c>
      <c r="F78" s="15">
        <v>127882</v>
      </c>
      <c r="G78" s="16">
        <v>94.70058335027603</v>
      </c>
      <c r="H78" s="16">
        <v>2.4977629308615223</v>
      </c>
      <c r="I78" s="16">
        <v>1415.5031267765776</v>
      </c>
      <c r="J78" s="17"/>
    </row>
    <row r="79" spans="1:10" s="18" customFormat="1" ht="15" customHeight="1">
      <c r="A79" s="10" t="s">
        <v>605</v>
      </c>
      <c r="B79" s="14">
        <v>175.9</v>
      </c>
      <c r="C79" s="15">
        <v>100519</v>
      </c>
      <c r="D79" s="15">
        <v>249257</v>
      </c>
      <c r="E79" s="15">
        <v>121217</v>
      </c>
      <c r="F79" s="15">
        <v>128040</v>
      </c>
      <c r="G79" s="16">
        <v>94.6711965010934</v>
      </c>
      <c r="H79" s="16">
        <v>2.4797003551567367</v>
      </c>
      <c r="I79" s="16">
        <v>1417.0380898237634</v>
      </c>
      <c r="J79" s="17"/>
    </row>
    <row r="80" spans="1:10" ht="15" customHeight="1">
      <c r="A80" s="22" t="s">
        <v>791</v>
      </c>
      <c r="B80" s="6">
        <v>217.45</v>
      </c>
      <c r="C80" s="7">
        <v>105678</v>
      </c>
      <c r="D80" s="7">
        <v>264202</v>
      </c>
      <c r="E80" s="7">
        <v>128600</v>
      </c>
      <c r="F80" s="7">
        <v>135602</v>
      </c>
      <c r="G80" s="8">
        <v>94.83635934573236</v>
      </c>
      <c r="H80" s="8">
        <v>2.500066238952289</v>
      </c>
      <c r="I80" s="8">
        <v>1215.0011496895838</v>
      </c>
      <c r="J80" s="21" t="s">
        <v>626</v>
      </c>
    </row>
    <row r="81" spans="1:10" s="18" customFormat="1" ht="15" customHeight="1">
      <c r="A81" s="10" t="s">
        <v>625</v>
      </c>
      <c r="B81" s="14">
        <v>217.45</v>
      </c>
      <c r="C81" s="15">
        <v>104521</v>
      </c>
      <c r="D81" s="15">
        <v>262603</v>
      </c>
      <c r="E81" s="15">
        <v>127435</v>
      </c>
      <c r="F81" s="15">
        <v>135168</v>
      </c>
      <c r="G81" s="16">
        <f>E81*100/F81</f>
        <v>94.27897135416667</v>
      </c>
      <c r="H81" s="16">
        <f>D81/C81</f>
        <v>2.512442475674745</v>
      </c>
      <c r="I81" s="16">
        <f>D81/B81</f>
        <v>1207.64773511152</v>
      </c>
      <c r="J81" s="131" t="s">
        <v>792</v>
      </c>
    </row>
    <row r="82" spans="1:10" s="18" customFormat="1" ht="15" customHeight="1">
      <c r="A82" s="10" t="s">
        <v>797</v>
      </c>
      <c r="B82" s="14">
        <v>217.45</v>
      </c>
      <c r="C82" s="15">
        <v>106104</v>
      </c>
      <c r="D82" s="15">
        <v>263267</v>
      </c>
      <c r="E82" s="15">
        <v>127758</v>
      </c>
      <c r="F82" s="15">
        <v>135509</v>
      </c>
      <c r="G82" s="16">
        <v>94.28008471762023</v>
      </c>
      <c r="H82" s="16">
        <v>2.4812165422604235</v>
      </c>
      <c r="I82" s="16">
        <v>1210.7013106461256</v>
      </c>
      <c r="J82" s="131"/>
    </row>
    <row r="83" spans="1:10" s="125" customFormat="1" ht="15" customHeight="1">
      <c r="A83" s="10" t="s">
        <v>793</v>
      </c>
      <c r="B83" s="14">
        <v>217.45</v>
      </c>
      <c r="C83" s="15">
        <v>107282</v>
      </c>
      <c r="D83" s="15">
        <v>263661</v>
      </c>
      <c r="E83" s="15">
        <v>127829</v>
      </c>
      <c r="F83" s="15">
        <v>135832</v>
      </c>
      <c r="G83" s="16">
        <f>E83/F83*100</f>
        <v>94.10816302491313</v>
      </c>
      <c r="H83" s="16">
        <f>D83/C83</f>
        <v>2.4576443392181355</v>
      </c>
      <c r="I83" s="16">
        <f>D83/B83</f>
        <v>1212.513221430214</v>
      </c>
      <c r="J83" s="131"/>
    </row>
    <row r="84" ht="13.5">
      <c r="J84" s="20" t="s">
        <v>794</v>
      </c>
    </row>
  </sheetData>
  <mergeCells count="8">
    <mergeCell ref="J3:J4"/>
    <mergeCell ref="I3:I4"/>
    <mergeCell ref="H3:H4"/>
    <mergeCell ref="G3:G4"/>
    <mergeCell ref="A3:A4"/>
    <mergeCell ref="B3:B4"/>
    <mergeCell ref="C3:C4"/>
    <mergeCell ref="D3:F3"/>
  </mergeCells>
  <printOptions/>
  <pageMargins left="0.62" right="0.31496062992125984" top="0.45" bottom="0.39" header="0.33" footer="0.3"/>
  <pageSetup fitToHeight="1" fitToWidth="1" horizontalDpi="600" verticalDpi="600" orientation="portrait" paperSize="8" scale="93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J16" sqref="J16"/>
    </sheetView>
  </sheetViews>
  <sheetFormatPr defaultColWidth="9.00390625" defaultRowHeight="13.5"/>
  <cols>
    <col min="1" max="1" width="12.625" style="2" customWidth="1"/>
    <col min="2" max="15" width="10.625" style="2" customWidth="1"/>
    <col min="16" max="16384" width="9.00390625" style="2" customWidth="1"/>
  </cols>
  <sheetData>
    <row r="1" ht="14.25">
      <c r="A1" s="1" t="s">
        <v>635</v>
      </c>
    </row>
    <row r="2" ht="13.5">
      <c r="O2" s="87" t="s">
        <v>728</v>
      </c>
    </row>
    <row r="3" spans="1:15" ht="19.5" customHeight="1">
      <c r="A3" s="183" t="s">
        <v>393</v>
      </c>
      <c r="B3" s="183" t="s">
        <v>394</v>
      </c>
      <c r="C3" s="183"/>
      <c r="D3" s="183"/>
      <c r="E3" s="183"/>
      <c r="F3" s="183"/>
      <c r="G3" s="183" t="s">
        <v>395</v>
      </c>
      <c r="H3" s="183"/>
      <c r="I3" s="183"/>
      <c r="J3" s="183"/>
      <c r="K3" s="183"/>
      <c r="L3" s="183"/>
      <c r="M3" s="183" t="s">
        <v>396</v>
      </c>
      <c r="N3" s="183"/>
      <c r="O3" s="183"/>
    </row>
    <row r="4" spans="1:15" ht="19.5" customHeight="1">
      <c r="A4" s="183"/>
      <c r="B4" s="183" t="s">
        <v>397</v>
      </c>
      <c r="C4" s="174" t="s">
        <v>398</v>
      </c>
      <c r="D4" s="40"/>
      <c r="E4" s="183" t="s">
        <v>399</v>
      </c>
      <c r="F4" s="183" t="s">
        <v>400</v>
      </c>
      <c r="G4" s="174" t="s">
        <v>401</v>
      </c>
      <c r="H4" s="88"/>
      <c r="I4" s="174" t="s">
        <v>402</v>
      </c>
      <c r="J4" s="88"/>
      <c r="K4" s="183" t="s">
        <v>399</v>
      </c>
      <c r="L4" s="183" t="s">
        <v>403</v>
      </c>
      <c r="M4" s="184" t="s">
        <v>765</v>
      </c>
      <c r="N4" s="184" t="s">
        <v>766</v>
      </c>
      <c r="O4" s="183" t="s">
        <v>404</v>
      </c>
    </row>
    <row r="5" spans="1:15" ht="19.5" customHeight="1">
      <c r="A5" s="183"/>
      <c r="B5" s="183"/>
      <c r="C5" s="183"/>
      <c r="D5" s="4" t="s">
        <v>405</v>
      </c>
      <c r="E5" s="183"/>
      <c r="F5" s="183"/>
      <c r="G5" s="183"/>
      <c r="H5" s="4" t="s">
        <v>405</v>
      </c>
      <c r="I5" s="183"/>
      <c r="J5" s="4" t="s">
        <v>405</v>
      </c>
      <c r="K5" s="183"/>
      <c r="L5" s="183"/>
      <c r="M5" s="185"/>
      <c r="N5" s="185"/>
      <c r="O5" s="183"/>
    </row>
    <row r="6" spans="1:15" s="122" customFormat="1" ht="15" customHeight="1">
      <c r="A6" s="116" t="s">
        <v>406</v>
      </c>
      <c r="B6" s="159">
        <v>2526</v>
      </c>
      <c r="C6" s="159">
        <v>2080</v>
      </c>
      <c r="D6" s="117">
        <v>100</v>
      </c>
      <c r="E6" s="159">
        <v>4606</v>
      </c>
      <c r="F6" s="159">
        <v>446</v>
      </c>
      <c r="G6" s="159">
        <v>12670</v>
      </c>
      <c r="H6" s="117">
        <v>100</v>
      </c>
      <c r="I6" s="159">
        <v>12294</v>
      </c>
      <c r="J6" s="117">
        <v>100</v>
      </c>
      <c r="K6" s="159">
        <v>24964</v>
      </c>
      <c r="L6" s="159">
        <v>376</v>
      </c>
      <c r="M6" s="159">
        <v>15196</v>
      </c>
      <c r="N6" s="159">
        <v>14374</v>
      </c>
      <c r="O6" s="159">
        <v>822</v>
      </c>
    </row>
    <row r="7" spans="1:15" ht="15" customHeight="1">
      <c r="A7" s="116" t="s">
        <v>383</v>
      </c>
      <c r="B7" s="120">
        <v>1303</v>
      </c>
      <c r="C7" s="120">
        <v>1122</v>
      </c>
      <c r="D7" s="117">
        <v>53.94230769230769</v>
      </c>
      <c r="E7" s="120">
        <v>2425</v>
      </c>
      <c r="F7" s="120">
        <v>181</v>
      </c>
      <c r="G7" s="120">
        <v>6886</v>
      </c>
      <c r="H7" s="117">
        <v>54.34885556432518</v>
      </c>
      <c r="I7" s="120">
        <v>6684</v>
      </c>
      <c r="J7" s="117">
        <v>54.36798438262567</v>
      </c>
      <c r="K7" s="120">
        <v>13570</v>
      </c>
      <c r="L7" s="120">
        <v>202</v>
      </c>
      <c r="M7" s="120">
        <v>8189</v>
      </c>
      <c r="N7" s="120">
        <v>7806</v>
      </c>
      <c r="O7" s="120">
        <v>383</v>
      </c>
    </row>
    <row r="8" spans="1:15" ht="15" customHeight="1">
      <c r="A8" s="116" t="s">
        <v>384</v>
      </c>
      <c r="B8" s="120">
        <v>1223</v>
      </c>
      <c r="C8" s="120">
        <v>958</v>
      </c>
      <c r="D8" s="117">
        <v>46.05769230769231</v>
      </c>
      <c r="E8" s="120">
        <v>2181</v>
      </c>
      <c r="F8" s="120">
        <v>265</v>
      </c>
      <c r="G8" s="120">
        <v>5784</v>
      </c>
      <c r="H8" s="117">
        <v>45.65114443567482</v>
      </c>
      <c r="I8" s="120">
        <v>5610</v>
      </c>
      <c r="J8" s="117">
        <v>45.63201561737433</v>
      </c>
      <c r="K8" s="120">
        <v>11394</v>
      </c>
      <c r="L8" s="120">
        <v>174</v>
      </c>
      <c r="M8" s="120">
        <v>7007</v>
      </c>
      <c r="N8" s="120">
        <v>6568</v>
      </c>
      <c r="O8" s="120">
        <v>439</v>
      </c>
    </row>
    <row r="9" spans="1:15" ht="19.5" customHeight="1">
      <c r="A9" s="29"/>
      <c r="B9" s="89"/>
      <c r="C9" s="89"/>
      <c r="D9" s="16"/>
      <c r="E9" s="89"/>
      <c r="F9" s="89"/>
      <c r="G9" s="89"/>
      <c r="H9" s="16"/>
      <c r="I9" s="89"/>
      <c r="J9" s="16"/>
      <c r="K9" s="89"/>
      <c r="L9" s="89"/>
      <c r="M9" s="89"/>
      <c r="N9" s="89"/>
      <c r="O9" s="89"/>
    </row>
    <row r="10" spans="1:15" ht="15" customHeight="1">
      <c r="A10" s="115" t="s">
        <v>407</v>
      </c>
      <c r="B10" s="118">
        <v>2526</v>
      </c>
      <c r="C10" s="118">
        <v>13</v>
      </c>
      <c r="D10" s="119">
        <v>0.625</v>
      </c>
      <c r="E10" s="118">
        <v>2539</v>
      </c>
      <c r="F10" s="118">
        <v>2513</v>
      </c>
      <c r="G10" s="118">
        <v>1755</v>
      </c>
      <c r="H10" s="119">
        <v>13.851617995264403</v>
      </c>
      <c r="I10" s="118">
        <v>1871</v>
      </c>
      <c r="J10" s="119">
        <v>15.218805921587766</v>
      </c>
      <c r="K10" s="118">
        <v>3626</v>
      </c>
      <c r="L10" s="118">
        <v>-116</v>
      </c>
      <c r="M10" s="118">
        <v>4281</v>
      </c>
      <c r="N10" s="118">
        <v>1884</v>
      </c>
      <c r="O10" s="118">
        <v>2397</v>
      </c>
    </row>
    <row r="11" spans="1:15" ht="15" customHeight="1">
      <c r="A11" s="115" t="s">
        <v>383</v>
      </c>
      <c r="B11" s="118">
        <v>1303</v>
      </c>
      <c r="C11" s="118">
        <v>8</v>
      </c>
      <c r="D11" s="119">
        <v>0.38461538461538464</v>
      </c>
      <c r="E11" s="118">
        <v>1311</v>
      </c>
      <c r="F11" s="118">
        <v>1295</v>
      </c>
      <c r="G11" s="118">
        <v>925</v>
      </c>
      <c r="H11" s="119">
        <v>7.300710339384373</v>
      </c>
      <c r="I11" s="118">
        <v>982</v>
      </c>
      <c r="J11" s="119">
        <v>7.987636245322922</v>
      </c>
      <c r="K11" s="118">
        <v>1907</v>
      </c>
      <c r="L11" s="118">
        <v>-57</v>
      </c>
      <c r="M11" s="118">
        <v>2228</v>
      </c>
      <c r="N11" s="118">
        <v>990</v>
      </c>
      <c r="O11" s="118">
        <v>1238</v>
      </c>
    </row>
    <row r="12" spans="1:15" ht="15" customHeight="1">
      <c r="A12" s="115" t="s">
        <v>384</v>
      </c>
      <c r="B12" s="118">
        <v>1223</v>
      </c>
      <c r="C12" s="118">
        <v>5</v>
      </c>
      <c r="D12" s="119">
        <v>0.2403846153846154</v>
      </c>
      <c r="E12" s="118">
        <v>1228</v>
      </c>
      <c r="F12" s="118">
        <v>1218</v>
      </c>
      <c r="G12" s="118">
        <v>830</v>
      </c>
      <c r="H12" s="119">
        <v>6.550907655880032</v>
      </c>
      <c r="I12" s="118">
        <v>889</v>
      </c>
      <c r="J12" s="119">
        <v>7.2311696762648445</v>
      </c>
      <c r="K12" s="118">
        <v>1719</v>
      </c>
      <c r="L12" s="118">
        <v>-59</v>
      </c>
      <c r="M12" s="118">
        <v>2053</v>
      </c>
      <c r="N12" s="118">
        <v>894</v>
      </c>
      <c r="O12" s="118">
        <v>1159</v>
      </c>
    </row>
    <row r="13" spans="1:15" ht="19.5" customHeight="1">
      <c r="A13" s="29"/>
      <c r="B13" s="89"/>
      <c r="C13" s="89"/>
      <c r="D13" s="16"/>
      <c r="E13" s="89"/>
      <c r="F13" s="89"/>
      <c r="G13" s="89"/>
      <c r="H13" s="16"/>
      <c r="I13" s="89"/>
      <c r="J13" s="16"/>
      <c r="K13" s="89"/>
      <c r="L13" s="89"/>
      <c r="M13" s="89"/>
      <c r="N13" s="89"/>
      <c r="O13" s="89"/>
    </row>
    <row r="14" spans="1:15" ht="15" customHeight="1">
      <c r="A14" s="115" t="s">
        <v>408</v>
      </c>
      <c r="B14" s="118">
        <v>0</v>
      </c>
      <c r="C14" s="118">
        <v>19</v>
      </c>
      <c r="D14" s="119">
        <v>0.9134615384615384</v>
      </c>
      <c r="E14" s="118">
        <v>19</v>
      </c>
      <c r="F14" s="118">
        <v>-19</v>
      </c>
      <c r="G14" s="118">
        <v>2806</v>
      </c>
      <c r="H14" s="119">
        <v>22.146803472770323</v>
      </c>
      <c r="I14" s="118">
        <v>2643</v>
      </c>
      <c r="J14" s="119">
        <v>21.498291849682772</v>
      </c>
      <c r="K14" s="118">
        <v>5449</v>
      </c>
      <c r="L14" s="118">
        <v>163</v>
      </c>
      <c r="M14" s="118">
        <v>2806</v>
      </c>
      <c r="N14" s="118">
        <v>2662</v>
      </c>
      <c r="O14" s="118">
        <v>144</v>
      </c>
    </row>
    <row r="15" spans="1:15" ht="15" customHeight="1">
      <c r="A15" s="115" t="s">
        <v>383</v>
      </c>
      <c r="B15" s="118">
        <v>0</v>
      </c>
      <c r="C15" s="118">
        <v>16</v>
      </c>
      <c r="D15" s="119">
        <v>0.7692307692307693</v>
      </c>
      <c r="E15" s="118">
        <v>16</v>
      </c>
      <c r="F15" s="118">
        <v>-16</v>
      </c>
      <c r="G15" s="118">
        <v>1479</v>
      </c>
      <c r="H15" s="119">
        <v>11.673243883188634</v>
      </c>
      <c r="I15" s="118">
        <v>1437</v>
      </c>
      <c r="J15" s="119">
        <v>11.68862859931674</v>
      </c>
      <c r="K15" s="118">
        <v>2916</v>
      </c>
      <c r="L15" s="118">
        <v>42</v>
      </c>
      <c r="M15" s="118">
        <v>1479</v>
      </c>
      <c r="N15" s="118">
        <v>1453</v>
      </c>
      <c r="O15" s="118">
        <v>26</v>
      </c>
    </row>
    <row r="16" spans="1:15" ht="15" customHeight="1">
      <c r="A16" s="115" t="s">
        <v>384</v>
      </c>
      <c r="B16" s="118">
        <v>0</v>
      </c>
      <c r="C16" s="118">
        <v>3</v>
      </c>
      <c r="D16" s="119">
        <v>0.14423076923076922</v>
      </c>
      <c r="E16" s="118">
        <v>3</v>
      </c>
      <c r="F16" s="118">
        <v>-3</v>
      </c>
      <c r="G16" s="118">
        <v>1327</v>
      </c>
      <c r="H16" s="119">
        <v>10.473559589581688</v>
      </c>
      <c r="I16" s="118">
        <v>1206</v>
      </c>
      <c r="J16" s="119">
        <v>9.809663250366032</v>
      </c>
      <c r="K16" s="118">
        <v>2533</v>
      </c>
      <c r="L16" s="118">
        <v>121</v>
      </c>
      <c r="M16" s="118">
        <v>1327</v>
      </c>
      <c r="N16" s="118">
        <v>1209</v>
      </c>
      <c r="O16" s="118">
        <v>118</v>
      </c>
    </row>
    <row r="17" spans="1:15" ht="19.5" customHeight="1">
      <c r="A17" s="29"/>
      <c r="B17" s="89"/>
      <c r="C17" s="89"/>
      <c r="D17" s="16"/>
      <c r="E17" s="89"/>
      <c r="F17" s="89"/>
      <c r="G17" s="89"/>
      <c r="H17" s="16"/>
      <c r="I17" s="89"/>
      <c r="J17" s="16"/>
      <c r="K17" s="89"/>
      <c r="L17" s="89"/>
      <c r="M17" s="89"/>
      <c r="N17" s="89"/>
      <c r="O17" s="89"/>
    </row>
    <row r="18" spans="1:15" ht="15" customHeight="1">
      <c r="A18" s="115" t="s">
        <v>409</v>
      </c>
      <c r="B18" s="118">
        <v>0</v>
      </c>
      <c r="C18" s="118">
        <v>349</v>
      </c>
      <c r="D18" s="119">
        <v>16.778846153846153</v>
      </c>
      <c r="E18" s="118">
        <v>349</v>
      </c>
      <c r="F18" s="118">
        <v>-349</v>
      </c>
      <c r="G18" s="118">
        <v>7659</v>
      </c>
      <c r="H18" s="119">
        <v>60.44988161010261</v>
      </c>
      <c r="I18" s="118">
        <v>6897</v>
      </c>
      <c r="J18" s="119">
        <v>56.10053684724256</v>
      </c>
      <c r="K18" s="118">
        <v>14556</v>
      </c>
      <c r="L18" s="118">
        <v>762</v>
      </c>
      <c r="M18" s="118">
        <v>7659</v>
      </c>
      <c r="N18" s="118">
        <v>7246</v>
      </c>
      <c r="O18" s="118">
        <v>413</v>
      </c>
    </row>
    <row r="19" spans="1:15" ht="15" customHeight="1">
      <c r="A19" s="115" t="s">
        <v>383</v>
      </c>
      <c r="B19" s="118">
        <v>0</v>
      </c>
      <c r="C19" s="118">
        <v>234</v>
      </c>
      <c r="D19" s="119">
        <v>11.25</v>
      </c>
      <c r="E19" s="118">
        <v>234</v>
      </c>
      <c r="F19" s="118">
        <v>-234</v>
      </c>
      <c r="G19" s="118">
        <v>4304</v>
      </c>
      <c r="H19" s="119">
        <v>33.97000789265983</v>
      </c>
      <c r="I19" s="118">
        <v>3886</v>
      </c>
      <c r="J19" s="119">
        <v>31.608914917846104</v>
      </c>
      <c r="K19" s="118">
        <v>8190</v>
      </c>
      <c r="L19" s="118">
        <v>418</v>
      </c>
      <c r="M19" s="118">
        <v>4304</v>
      </c>
      <c r="N19" s="118">
        <v>4120</v>
      </c>
      <c r="O19" s="118">
        <v>184</v>
      </c>
    </row>
    <row r="20" spans="1:15" ht="15" customHeight="1">
      <c r="A20" s="115" t="s">
        <v>384</v>
      </c>
      <c r="B20" s="118">
        <v>0</v>
      </c>
      <c r="C20" s="118">
        <v>115</v>
      </c>
      <c r="D20" s="119">
        <v>5.528846153846154</v>
      </c>
      <c r="E20" s="118">
        <v>115</v>
      </c>
      <c r="F20" s="118">
        <v>-115</v>
      </c>
      <c r="G20" s="118">
        <v>3355</v>
      </c>
      <c r="H20" s="119">
        <v>26.47987371744278</v>
      </c>
      <c r="I20" s="118">
        <v>3011</v>
      </c>
      <c r="J20" s="119">
        <v>24.491621929396455</v>
      </c>
      <c r="K20" s="118">
        <v>6366</v>
      </c>
      <c r="L20" s="118">
        <v>344</v>
      </c>
      <c r="M20" s="118">
        <v>3355</v>
      </c>
      <c r="N20" s="118">
        <v>3126</v>
      </c>
      <c r="O20" s="118">
        <v>229</v>
      </c>
    </row>
    <row r="21" spans="1:15" ht="19.5" customHeight="1">
      <c r="A21" s="29"/>
      <c r="B21" s="89"/>
      <c r="C21" s="89"/>
      <c r="D21" s="16"/>
      <c r="E21" s="89"/>
      <c r="F21" s="89"/>
      <c r="G21" s="89"/>
      <c r="H21" s="16"/>
      <c r="I21" s="89"/>
      <c r="J21" s="16"/>
      <c r="K21" s="89"/>
      <c r="L21" s="89"/>
      <c r="M21" s="89"/>
      <c r="N21" s="89"/>
      <c r="O21" s="89"/>
    </row>
    <row r="22" spans="1:15" ht="15" customHeight="1">
      <c r="A22" s="115" t="s">
        <v>410</v>
      </c>
      <c r="B22" s="118">
        <v>0</v>
      </c>
      <c r="C22" s="118">
        <v>1699</v>
      </c>
      <c r="D22" s="119">
        <v>81.6826923076923</v>
      </c>
      <c r="E22" s="118">
        <v>1699</v>
      </c>
      <c r="F22" s="118">
        <v>-1699</v>
      </c>
      <c r="G22" s="118">
        <v>450</v>
      </c>
      <c r="H22" s="119">
        <v>3.5516969218626677</v>
      </c>
      <c r="I22" s="118">
        <v>302</v>
      </c>
      <c r="J22" s="119">
        <v>2.4564828371563365</v>
      </c>
      <c r="K22" s="118">
        <v>752</v>
      </c>
      <c r="L22" s="118">
        <v>148</v>
      </c>
      <c r="M22" s="118">
        <v>450</v>
      </c>
      <c r="N22" s="118">
        <v>2001</v>
      </c>
      <c r="O22" s="118">
        <v>-1551</v>
      </c>
    </row>
    <row r="23" spans="1:15" ht="15" customHeight="1">
      <c r="A23" s="115" t="s">
        <v>383</v>
      </c>
      <c r="B23" s="118">
        <v>0</v>
      </c>
      <c r="C23" s="118">
        <v>864</v>
      </c>
      <c r="D23" s="119">
        <v>41.53846153846154</v>
      </c>
      <c r="E23" s="118">
        <v>864</v>
      </c>
      <c r="F23" s="118">
        <v>-864</v>
      </c>
      <c r="G23" s="118">
        <v>178</v>
      </c>
      <c r="H23" s="119">
        <v>1.4048934490923441</v>
      </c>
      <c r="I23" s="118">
        <v>109</v>
      </c>
      <c r="J23" s="119">
        <v>0.886611355132585</v>
      </c>
      <c r="K23" s="118">
        <v>287</v>
      </c>
      <c r="L23" s="118">
        <v>69</v>
      </c>
      <c r="M23" s="118">
        <v>178</v>
      </c>
      <c r="N23" s="118">
        <v>973</v>
      </c>
      <c r="O23" s="118">
        <v>-795</v>
      </c>
    </row>
    <row r="24" spans="1:15" ht="15" customHeight="1">
      <c r="A24" s="115" t="s">
        <v>384</v>
      </c>
      <c r="B24" s="118">
        <v>0</v>
      </c>
      <c r="C24" s="118">
        <v>835</v>
      </c>
      <c r="D24" s="119">
        <v>40.14423076923077</v>
      </c>
      <c r="E24" s="118">
        <v>835</v>
      </c>
      <c r="F24" s="118">
        <v>-835</v>
      </c>
      <c r="G24" s="118">
        <v>272</v>
      </c>
      <c r="H24" s="119">
        <v>2.1468034727703236</v>
      </c>
      <c r="I24" s="118">
        <v>193</v>
      </c>
      <c r="J24" s="119">
        <v>1.5698714820237514</v>
      </c>
      <c r="K24" s="118">
        <v>465</v>
      </c>
      <c r="L24" s="118">
        <v>79</v>
      </c>
      <c r="M24" s="118">
        <v>272</v>
      </c>
      <c r="N24" s="118">
        <v>1028</v>
      </c>
      <c r="O24" s="118">
        <v>-756</v>
      </c>
    </row>
    <row r="25" spans="1:15" ht="19.5" customHeight="1">
      <c r="A25" s="29"/>
      <c r="B25" s="89"/>
      <c r="C25" s="89"/>
      <c r="D25" s="16"/>
      <c r="E25" s="89"/>
      <c r="F25" s="89"/>
      <c r="G25" s="89"/>
      <c r="H25" s="16"/>
      <c r="I25" s="89"/>
      <c r="J25" s="16"/>
      <c r="K25" s="89"/>
      <c r="L25" s="89"/>
      <c r="M25" s="89"/>
      <c r="N25" s="89"/>
      <c r="O25" s="89"/>
    </row>
    <row r="26" spans="1:15" ht="15" customHeight="1">
      <c r="A26" s="115" t="s">
        <v>411</v>
      </c>
      <c r="B26" s="118">
        <v>0</v>
      </c>
      <c r="C26" s="118">
        <v>0</v>
      </c>
      <c r="D26" s="119">
        <v>0</v>
      </c>
      <c r="E26" s="118">
        <v>0</v>
      </c>
      <c r="F26" s="118">
        <v>0</v>
      </c>
      <c r="G26" s="118">
        <v>0</v>
      </c>
      <c r="H26" s="119">
        <v>0</v>
      </c>
      <c r="I26" s="118">
        <v>581</v>
      </c>
      <c r="J26" s="119">
        <v>4.725882544330568</v>
      </c>
      <c r="K26" s="118">
        <v>581</v>
      </c>
      <c r="L26" s="118">
        <v>-581</v>
      </c>
      <c r="M26" s="118">
        <v>0</v>
      </c>
      <c r="N26" s="118">
        <v>581</v>
      </c>
      <c r="O26" s="118">
        <v>-581</v>
      </c>
    </row>
    <row r="27" spans="1:15" ht="15" customHeight="1">
      <c r="A27" s="115" t="s">
        <v>383</v>
      </c>
      <c r="B27" s="118">
        <v>0</v>
      </c>
      <c r="C27" s="118">
        <v>0</v>
      </c>
      <c r="D27" s="119">
        <v>0</v>
      </c>
      <c r="E27" s="118">
        <v>0</v>
      </c>
      <c r="F27" s="118">
        <v>0</v>
      </c>
      <c r="G27" s="118">
        <v>0</v>
      </c>
      <c r="H27" s="119">
        <v>0</v>
      </c>
      <c r="I27" s="118">
        <v>270</v>
      </c>
      <c r="J27" s="119">
        <v>2.1961932650073206</v>
      </c>
      <c r="K27" s="118">
        <v>270</v>
      </c>
      <c r="L27" s="118">
        <v>-270</v>
      </c>
      <c r="M27" s="118">
        <v>0</v>
      </c>
      <c r="N27" s="118">
        <v>270</v>
      </c>
      <c r="O27" s="118">
        <v>-270</v>
      </c>
    </row>
    <row r="28" spans="1:15" ht="15" customHeight="1">
      <c r="A28" s="4" t="s">
        <v>384</v>
      </c>
      <c r="B28" s="89">
        <v>0</v>
      </c>
      <c r="C28" s="89">
        <v>0</v>
      </c>
      <c r="D28" s="16">
        <v>0</v>
      </c>
      <c r="E28" s="89">
        <v>0</v>
      </c>
      <c r="F28" s="89">
        <v>0</v>
      </c>
      <c r="G28" s="89">
        <v>0</v>
      </c>
      <c r="H28" s="16">
        <v>0</v>
      </c>
      <c r="I28" s="89">
        <v>311</v>
      </c>
      <c r="J28" s="16">
        <v>2.529689279323247</v>
      </c>
      <c r="K28" s="89">
        <v>311</v>
      </c>
      <c r="L28" s="89">
        <v>-311</v>
      </c>
      <c r="M28" s="89">
        <v>0</v>
      </c>
      <c r="N28" s="89">
        <v>311</v>
      </c>
      <c r="O28" s="89">
        <v>-311</v>
      </c>
    </row>
    <row r="29" spans="13:15" ht="13.5">
      <c r="M29" s="84"/>
      <c r="N29" s="84"/>
      <c r="O29" s="140" t="s">
        <v>796</v>
      </c>
    </row>
    <row r="30" ht="13.5">
      <c r="A30" s="62" t="s">
        <v>767</v>
      </c>
    </row>
    <row r="31" ht="13.5">
      <c r="A31" s="62"/>
    </row>
    <row r="32" ht="13.5">
      <c r="A32" s="62"/>
    </row>
  </sheetData>
  <mergeCells count="15">
    <mergeCell ref="F4:F5"/>
    <mergeCell ref="A3:A5"/>
    <mergeCell ref="B4:B5"/>
    <mergeCell ref="E4:E5"/>
    <mergeCell ref="C4:C5"/>
    <mergeCell ref="O4:O5"/>
    <mergeCell ref="M4:M5"/>
    <mergeCell ref="M3:O3"/>
    <mergeCell ref="B3:F3"/>
    <mergeCell ref="G4:G5"/>
    <mergeCell ref="I4:I5"/>
    <mergeCell ref="N4:N5"/>
    <mergeCell ref="K4:K5"/>
    <mergeCell ref="L4:L5"/>
    <mergeCell ref="G3:L3"/>
  </mergeCells>
  <printOptions/>
  <pageMargins left="0.62" right="0.31496062992125984" top="0.45" bottom="0.39" header="0.33" footer="0.3"/>
  <pageSetup fitToHeight="1" fitToWidth="1" horizontalDpi="300" verticalDpi="300" orientation="landscape" paperSize="9" scale="87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9" sqref="E19"/>
    </sheetView>
  </sheetViews>
  <sheetFormatPr defaultColWidth="9.00390625" defaultRowHeight="13.5"/>
  <cols>
    <col min="1" max="1" width="15.625" style="2" customWidth="1"/>
    <col min="2" max="5" width="14.625" style="2" customWidth="1"/>
    <col min="6" max="16384" width="9.00390625" style="2" customWidth="1"/>
  </cols>
  <sheetData>
    <row r="1" ht="24" customHeight="1">
      <c r="A1" s="1" t="s">
        <v>264</v>
      </c>
    </row>
    <row r="2" ht="24" customHeight="1">
      <c r="E2" s="90" t="s">
        <v>490</v>
      </c>
    </row>
    <row r="3" spans="1:5" ht="24" customHeight="1">
      <c r="A3" s="183" t="s">
        <v>265</v>
      </c>
      <c r="B3" s="183" t="s">
        <v>303</v>
      </c>
      <c r="C3" s="183" t="s">
        <v>432</v>
      </c>
      <c r="D3" s="183"/>
      <c r="E3" s="183"/>
    </row>
    <row r="4" spans="1:5" ht="24" customHeight="1">
      <c r="A4" s="183"/>
      <c r="B4" s="183"/>
      <c r="C4" s="4" t="s">
        <v>373</v>
      </c>
      <c r="D4" s="4" t="s">
        <v>433</v>
      </c>
      <c r="E4" s="4" t="s">
        <v>434</v>
      </c>
    </row>
    <row r="5" spans="1:5" ht="24" customHeight="1">
      <c r="A5" s="46" t="s">
        <v>803</v>
      </c>
      <c r="B5" s="15">
        <v>2083</v>
      </c>
      <c r="C5" s="15">
        <v>2749</v>
      </c>
      <c r="D5" s="15">
        <v>1094</v>
      </c>
      <c r="E5" s="15">
        <v>1655</v>
      </c>
    </row>
    <row r="6" spans="1:5" ht="24" customHeight="1">
      <c r="A6" s="5" t="s">
        <v>761</v>
      </c>
      <c r="B6" s="15">
        <v>2208</v>
      </c>
      <c r="C6" s="15">
        <v>2862</v>
      </c>
      <c r="D6" s="15">
        <v>1149</v>
      </c>
      <c r="E6" s="15">
        <v>1713</v>
      </c>
    </row>
    <row r="7" spans="1:5" ht="24" customHeight="1">
      <c r="A7" s="5" t="s">
        <v>762</v>
      </c>
      <c r="B7" s="15">
        <v>2214</v>
      </c>
      <c r="C7" s="15">
        <v>2891</v>
      </c>
      <c r="D7" s="15">
        <v>1165</v>
      </c>
      <c r="E7" s="15">
        <v>1726</v>
      </c>
    </row>
    <row r="8" spans="1:5" s="122" customFormat="1" ht="24" customHeight="1">
      <c r="A8" s="5" t="s">
        <v>763</v>
      </c>
      <c r="B8" s="15">
        <v>2152</v>
      </c>
      <c r="C8" s="15">
        <v>2845</v>
      </c>
      <c r="D8" s="15">
        <v>1164</v>
      </c>
      <c r="E8" s="15">
        <v>1681</v>
      </c>
    </row>
    <row r="9" spans="1:5" s="122" customFormat="1" ht="24" customHeight="1">
      <c r="A9" s="5" t="s">
        <v>712</v>
      </c>
      <c r="B9" s="15">
        <v>2126</v>
      </c>
      <c r="C9" s="15">
        <v>2836</v>
      </c>
      <c r="D9" s="15">
        <v>1152</v>
      </c>
      <c r="E9" s="15">
        <v>1684</v>
      </c>
    </row>
    <row r="10" ht="24" customHeight="1">
      <c r="E10" s="3" t="s">
        <v>491</v>
      </c>
    </row>
    <row r="11" ht="21" customHeight="1"/>
  </sheetData>
  <mergeCells count="3">
    <mergeCell ref="A3:A4"/>
    <mergeCell ref="B3:B4"/>
    <mergeCell ref="C3:E3"/>
  </mergeCells>
  <printOptions/>
  <pageMargins left="0.62" right="0.31496062992125984" top="0.45" bottom="0.39" header="0.33" footer="0.3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D18" sqref="D18"/>
    </sheetView>
  </sheetViews>
  <sheetFormatPr defaultColWidth="9.00390625" defaultRowHeight="13.5"/>
  <cols>
    <col min="1" max="3" width="11.625" style="2" customWidth="1"/>
    <col min="4" max="4" width="11.875" style="2" customWidth="1"/>
    <col min="5" max="13" width="11.625" style="2" customWidth="1"/>
    <col min="14" max="16384" width="9.00390625" style="2" customWidth="1"/>
  </cols>
  <sheetData>
    <row r="1" ht="24" customHeight="1">
      <c r="A1" s="1" t="s">
        <v>266</v>
      </c>
    </row>
    <row r="2" ht="24" customHeight="1">
      <c r="M2" s="20" t="s">
        <v>490</v>
      </c>
    </row>
    <row r="3" spans="1:13" ht="33" customHeight="1">
      <c r="A3" s="4" t="s">
        <v>267</v>
      </c>
      <c r="B3" s="23" t="s">
        <v>441</v>
      </c>
      <c r="C3" s="4" t="s">
        <v>268</v>
      </c>
      <c r="D3" s="4" t="s">
        <v>269</v>
      </c>
      <c r="E3" s="4" t="s">
        <v>423</v>
      </c>
      <c r="F3" s="4" t="s">
        <v>270</v>
      </c>
      <c r="G3" s="4" t="s">
        <v>271</v>
      </c>
      <c r="H3" s="4" t="s">
        <v>636</v>
      </c>
      <c r="I3" s="4" t="s">
        <v>637</v>
      </c>
      <c r="J3" s="4" t="s">
        <v>638</v>
      </c>
      <c r="K3" s="4" t="s">
        <v>424</v>
      </c>
      <c r="L3" s="4" t="s">
        <v>425</v>
      </c>
      <c r="M3" s="4" t="s">
        <v>426</v>
      </c>
    </row>
    <row r="4" spans="1:13" ht="24" customHeight="1">
      <c r="A4" s="5" t="s">
        <v>803</v>
      </c>
      <c r="B4" s="91">
        <v>2749</v>
      </c>
      <c r="C4" s="92">
        <v>57</v>
      </c>
      <c r="D4" s="92">
        <v>26</v>
      </c>
      <c r="E4" s="92">
        <v>620</v>
      </c>
      <c r="F4" s="92">
        <v>35</v>
      </c>
      <c r="G4" s="92">
        <v>1031</v>
      </c>
      <c r="H4" s="15">
        <v>13</v>
      </c>
      <c r="I4" s="15">
        <v>405</v>
      </c>
      <c r="J4" s="15">
        <v>216</v>
      </c>
      <c r="K4" s="15">
        <v>26</v>
      </c>
      <c r="L4" s="15">
        <v>69</v>
      </c>
      <c r="M4" s="15">
        <v>251</v>
      </c>
    </row>
    <row r="5" spans="1:13" ht="24" customHeight="1">
      <c r="A5" s="10" t="s">
        <v>226</v>
      </c>
      <c r="B5" s="67">
        <v>2862</v>
      </c>
      <c r="C5" s="15">
        <v>64</v>
      </c>
      <c r="D5" s="15">
        <v>34</v>
      </c>
      <c r="E5" s="15">
        <v>689</v>
      </c>
      <c r="F5" s="15">
        <v>33</v>
      </c>
      <c r="G5" s="15">
        <v>1024</v>
      </c>
      <c r="H5" s="15">
        <v>5</v>
      </c>
      <c r="I5" s="15">
        <v>405</v>
      </c>
      <c r="J5" s="15">
        <v>239</v>
      </c>
      <c r="K5" s="15">
        <v>23</v>
      </c>
      <c r="L5" s="15">
        <v>66</v>
      </c>
      <c r="M5" s="15">
        <v>280</v>
      </c>
    </row>
    <row r="6" spans="1:13" ht="24" customHeight="1">
      <c r="A6" s="10" t="s">
        <v>227</v>
      </c>
      <c r="B6" s="67">
        <v>2891</v>
      </c>
      <c r="C6" s="15">
        <v>71</v>
      </c>
      <c r="D6" s="15">
        <v>34</v>
      </c>
      <c r="E6" s="15">
        <v>648</v>
      </c>
      <c r="F6" s="15">
        <v>29</v>
      </c>
      <c r="G6" s="15">
        <v>1072</v>
      </c>
      <c r="H6" s="15">
        <v>8</v>
      </c>
      <c r="I6" s="15">
        <v>371</v>
      </c>
      <c r="J6" s="15">
        <v>233</v>
      </c>
      <c r="K6" s="15">
        <v>22</v>
      </c>
      <c r="L6" s="15">
        <v>77</v>
      </c>
      <c r="M6" s="15">
        <v>326</v>
      </c>
    </row>
    <row r="7" spans="1:13" s="122" customFormat="1" ht="24" customHeight="1">
      <c r="A7" s="10" t="s">
        <v>639</v>
      </c>
      <c r="B7" s="67">
        <v>2845</v>
      </c>
      <c r="C7" s="15">
        <v>40</v>
      </c>
      <c r="D7" s="15">
        <v>35</v>
      </c>
      <c r="E7" s="15">
        <v>589</v>
      </c>
      <c r="F7" s="15">
        <v>28</v>
      </c>
      <c r="G7" s="15">
        <v>1102</v>
      </c>
      <c r="H7" s="15">
        <v>10</v>
      </c>
      <c r="I7" s="15">
        <v>350</v>
      </c>
      <c r="J7" s="15">
        <v>249</v>
      </c>
      <c r="K7" s="15">
        <v>17</v>
      </c>
      <c r="L7" s="15">
        <v>104</v>
      </c>
      <c r="M7" s="15">
        <v>321</v>
      </c>
    </row>
    <row r="8" spans="1:13" s="122" customFormat="1" ht="24" customHeight="1">
      <c r="A8" s="10" t="s">
        <v>713</v>
      </c>
      <c r="B8" s="67">
        <v>2836</v>
      </c>
      <c r="C8" s="15">
        <v>36</v>
      </c>
      <c r="D8" s="15">
        <v>25</v>
      </c>
      <c r="E8" s="15">
        <v>607</v>
      </c>
      <c r="F8" s="15">
        <v>30</v>
      </c>
      <c r="G8" s="15">
        <v>1118</v>
      </c>
      <c r="H8" s="15">
        <v>14</v>
      </c>
      <c r="I8" s="15">
        <v>343</v>
      </c>
      <c r="J8" s="15">
        <v>238</v>
      </c>
      <c r="K8" s="15">
        <v>13</v>
      </c>
      <c r="L8" s="15">
        <v>110</v>
      </c>
      <c r="M8" s="15">
        <v>302</v>
      </c>
    </row>
    <row r="9" ht="13.5">
      <c r="M9" s="3" t="s">
        <v>491</v>
      </c>
    </row>
  </sheetData>
  <printOptions/>
  <pageMargins left="0.62" right="0.31496062992125984" top="0.45" bottom="0.39" header="0.33" footer="0.3"/>
  <pageSetup fitToHeight="1" fitToWidth="1" horizontalDpi="300" verticalDpi="300" orientation="landscape" paperSize="9" scale="92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8"/>
  <sheetViews>
    <sheetView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37" sqref="M237"/>
    </sheetView>
  </sheetViews>
  <sheetFormatPr defaultColWidth="9.00390625" defaultRowHeight="13.5"/>
  <cols>
    <col min="1" max="1" width="17.625" style="2" customWidth="1"/>
    <col min="2" max="13" width="7.625" style="2" customWidth="1"/>
    <col min="14" max="16384" width="9.00390625" style="2" customWidth="1"/>
  </cols>
  <sheetData>
    <row r="1" spans="1:5" ht="14.25">
      <c r="A1" s="1" t="s">
        <v>691</v>
      </c>
      <c r="B1" s="1"/>
      <c r="C1" s="1"/>
      <c r="D1" s="1"/>
      <c r="E1" s="1"/>
    </row>
    <row r="2" ht="15" customHeight="1"/>
    <row r="3" spans="1:9" ht="14.25">
      <c r="A3" s="65" t="s">
        <v>415</v>
      </c>
      <c r="B3" s="65"/>
      <c r="C3" s="65"/>
      <c r="D3" s="65"/>
      <c r="E3" s="65"/>
      <c r="F3" s="65"/>
      <c r="G3" s="65"/>
      <c r="H3" s="65"/>
      <c r="I3" s="65"/>
    </row>
    <row r="4" ht="13.5">
      <c r="M4" s="20" t="s">
        <v>379</v>
      </c>
    </row>
    <row r="5" spans="1:13" ht="17.25" customHeight="1">
      <c r="A5" s="170" t="s">
        <v>439</v>
      </c>
      <c r="B5" s="187" t="s">
        <v>731</v>
      </c>
      <c r="C5" s="175"/>
      <c r="D5" s="175"/>
      <c r="E5" s="175"/>
      <c r="F5" s="187" t="s">
        <v>732</v>
      </c>
      <c r="G5" s="175"/>
      <c r="H5" s="175"/>
      <c r="I5" s="175"/>
      <c r="J5" s="183" t="s">
        <v>486</v>
      </c>
      <c r="K5" s="183"/>
      <c r="L5" s="183"/>
      <c r="M5" s="183"/>
    </row>
    <row r="6" spans="1:13" ht="17.25" customHeight="1">
      <c r="A6" s="186"/>
      <c r="B6" s="170" t="s">
        <v>431</v>
      </c>
      <c r="C6" s="174" t="s">
        <v>432</v>
      </c>
      <c r="D6" s="175"/>
      <c r="E6" s="175"/>
      <c r="F6" s="170" t="s">
        <v>431</v>
      </c>
      <c r="G6" s="174" t="s">
        <v>432</v>
      </c>
      <c r="H6" s="175"/>
      <c r="I6" s="175"/>
      <c r="J6" s="183" t="s">
        <v>431</v>
      </c>
      <c r="K6" s="183" t="s">
        <v>432</v>
      </c>
      <c r="L6" s="183"/>
      <c r="M6" s="183"/>
    </row>
    <row r="7" spans="1:13" ht="17.25" customHeight="1">
      <c r="A7" s="171"/>
      <c r="B7" s="171"/>
      <c r="C7" s="4" t="s">
        <v>433</v>
      </c>
      <c r="D7" s="4" t="s">
        <v>434</v>
      </c>
      <c r="E7" s="74" t="s">
        <v>435</v>
      </c>
      <c r="F7" s="171"/>
      <c r="G7" s="4" t="s">
        <v>433</v>
      </c>
      <c r="H7" s="4" t="s">
        <v>434</v>
      </c>
      <c r="I7" s="74" t="s">
        <v>435</v>
      </c>
      <c r="J7" s="183"/>
      <c r="K7" s="4" t="s">
        <v>433</v>
      </c>
      <c r="L7" s="4" t="s">
        <v>434</v>
      </c>
      <c r="M7" s="4" t="s">
        <v>435</v>
      </c>
    </row>
    <row r="8" spans="1:13" s="122" customFormat="1" ht="17.25" customHeight="1">
      <c r="A8" s="23" t="s">
        <v>372</v>
      </c>
      <c r="B8" s="166">
        <v>109272</v>
      </c>
      <c r="C8" s="166">
        <v>129188</v>
      </c>
      <c r="D8" s="166">
        <v>136304</v>
      </c>
      <c r="E8" s="166">
        <v>265492</v>
      </c>
      <c r="F8" s="158">
        <v>108094</v>
      </c>
      <c r="G8" s="158">
        <v>129117</v>
      </c>
      <c r="H8" s="158">
        <v>135981</v>
      </c>
      <c r="I8" s="158">
        <v>265098</v>
      </c>
      <c r="J8" s="158">
        <v>100218</v>
      </c>
      <c r="K8" s="158">
        <v>127824</v>
      </c>
      <c r="L8" s="158">
        <v>133738</v>
      </c>
      <c r="M8" s="158">
        <v>261562</v>
      </c>
    </row>
    <row r="9" spans="1:13" ht="17.25" customHeight="1">
      <c r="A9" s="79"/>
      <c r="B9" s="142"/>
      <c r="C9" s="142"/>
      <c r="D9" s="142"/>
      <c r="E9" s="142"/>
      <c r="F9" s="26"/>
      <c r="G9" s="26"/>
      <c r="H9" s="26"/>
      <c r="I9" s="143"/>
      <c r="J9" s="26"/>
      <c r="K9" s="26"/>
      <c r="L9" s="26"/>
      <c r="M9" s="26"/>
    </row>
    <row r="10" spans="1:13" ht="17.25" customHeight="1">
      <c r="A10" s="108" t="s">
        <v>665</v>
      </c>
      <c r="B10" s="164">
        <v>911</v>
      </c>
      <c r="C10" s="164">
        <v>1117</v>
      </c>
      <c r="D10" s="164">
        <v>1169</v>
      </c>
      <c r="E10" s="164">
        <v>2286</v>
      </c>
      <c r="F10" s="24">
        <v>884</v>
      </c>
      <c r="G10" s="24">
        <v>1094</v>
      </c>
      <c r="H10" s="24">
        <v>1161</v>
      </c>
      <c r="I10" s="143">
        <v>2255</v>
      </c>
      <c r="J10" s="24">
        <v>877</v>
      </c>
      <c r="K10" s="24">
        <v>1175</v>
      </c>
      <c r="L10" s="24">
        <v>1191</v>
      </c>
      <c r="M10" s="26">
        <v>2366</v>
      </c>
    </row>
    <row r="11" spans="1:13" ht="17.25" customHeight="1">
      <c r="A11" s="107" t="s">
        <v>664</v>
      </c>
      <c r="B11" s="165">
        <v>68</v>
      </c>
      <c r="C11" s="165">
        <v>123</v>
      </c>
      <c r="D11" s="165">
        <v>110</v>
      </c>
      <c r="E11" s="165">
        <v>233</v>
      </c>
      <c r="F11" s="24">
        <v>68</v>
      </c>
      <c r="G11" s="24">
        <v>120</v>
      </c>
      <c r="H11" s="24">
        <v>115</v>
      </c>
      <c r="I11" s="143">
        <v>235</v>
      </c>
      <c r="J11" s="24">
        <v>63</v>
      </c>
      <c r="K11" s="24">
        <v>116</v>
      </c>
      <c r="L11" s="24">
        <v>126</v>
      </c>
      <c r="M11" s="26">
        <v>242</v>
      </c>
    </row>
    <row r="12" spans="1:13" ht="17.25" customHeight="1">
      <c r="A12" s="108" t="s">
        <v>666</v>
      </c>
      <c r="B12" s="164">
        <v>1183</v>
      </c>
      <c r="C12" s="164">
        <v>1224</v>
      </c>
      <c r="D12" s="164">
        <v>1398</v>
      </c>
      <c r="E12" s="164">
        <v>2622</v>
      </c>
      <c r="F12" s="24">
        <v>1185</v>
      </c>
      <c r="G12" s="24">
        <v>1249</v>
      </c>
      <c r="H12" s="24">
        <v>1413</v>
      </c>
      <c r="I12" s="143">
        <v>2662</v>
      </c>
      <c r="J12" s="24">
        <v>1002</v>
      </c>
      <c r="K12" s="24">
        <v>1173</v>
      </c>
      <c r="L12" s="24">
        <v>1277</v>
      </c>
      <c r="M12" s="26">
        <v>2450</v>
      </c>
    </row>
    <row r="13" spans="1:13" ht="17.25" customHeight="1">
      <c r="A13" s="108" t="s">
        <v>667</v>
      </c>
      <c r="B13" s="164">
        <v>451</v>
      </c>
      <c r="C13" s="164">
        <v>494</v>
      </c>
      <c r="D13" s="164">
        <v>541</v>
      </c>
      <c r="E13" s="164">
        <v>1035</v>
      </c>
      <c r="F13" s="24">
        <v>446</v>
      </c>
      <c r="G13" s="24">
        <v>488</v>
      </c>
      <c r="H13" s="24">
        <v>541</v>
      </c>
      <c r="I13" s="143">
        <v>1029</v>
      </c>
      <c r="J13" s="24">
        <v>447</v>
      </c>
      <c r="K13" s="24">
        <v>534</v>
      </c>
      <c r="L13" s="24">
        <v>576</v>
      </c>
      <c r="M13" s="26">
        <v>1110</v>
      </c>
    </row>
    <row r="14" spans="1:13" ht="17.25" customHeight="1">
      <c r="A14" s="108" t="s">
        <v>668</v>
      </c>
      <c r="B14" s="164">
        <v>47</v>
      </c>
      <c r="C14" s="164">
        <v>93</v>
      </c>
      <c r="D14" s="164">
        <v>125</v>
      </c>
      <c r="E14" s="164">
        <v>218</v>
      </c>
      <c r="F14" s="24">
        <v>48</v>
      </c>
      <c r="G14" s="24">
        <v>98</v>
      </c>
      <c r="H14" s="24">
        <v>130</v>
      </c>
      <c r="I14" s="143">
        <v>228</v>
      </c>
      <c r="J14" s="24">
        <v>48</v>
      </c>
      <c r="K14" s="24">
        <v>99</v>
      </c>
      <c r="L14" s="24">
        <v>130</v>
      </c>
      <c r="M14" s="26">
        <v>229</v>
      </c>
    </row>
    <row r="15" spans="1:13" ht="17.25" customHeight="1">
      <c r="A15" s="108" t="s">
        <v>669</v>
      </c>
      <c r="B15" s="164">
        <v>82</v>
      </c>
      <c r="C15" s="164">
        <v>132</v>
      </c>
      <c r="D15" s="164">
        <v>143</v>
      </c>
      <c r="E15" s="164">
        <v>275</v>
      </c>
      <c r="F15" s="24">
        <v>83</v>
      </c>
      <c r="G15" s="24">
        <v>137</v>
      </c>
      <c r="H15" s="24">
        <v>145</v>
      </c>
      <c r="I15" s="143">
        <v>282</v>
      </c>
      <c r="J15" s="24">
        <v>78</v>
      </c>
      <c r="K15" s="24">
        <v>138</v>
      </c>
      <c r="L15" s="24">
        <v>144</v>
      </c>
      <c r="M15" s="26">
        <v>282</v>
      </c>
    </row>
    <row r="16" spans="1:13" ht="17.25" customHeight="1">
      <c r="A16" s="108" t="s">
        <v>670</v>
      </c>
      <c r="B16" s="164">
        <v>375</v>
      </c>
      <c r="C16" s="164">
        <v>317</v>
      </c>
      <c r="D16" s="164">
        <v>362</v>
      </c>
      <c r="E16" s="164">
        <v>679</v>
      </c>
      <c r="F16" s="24">
        <v>369</v>
      </c>
      <c r="G16" s="24">
        <v>316</v>
      </c>
      <c r="H16" s="24">
        <v>374</v>
      </c>
      <c r="I16" s="143">
        <v>690</v>
      </c>
      <c r="J16" s="24">
        <v>389</v>
      </c>
      <c r="K16" s="24">
        <v>342</v>
      </c>
      <c r="L16" s="24">
        <v>413</v>
      </c>
      <c r="M16" s="26">
        <v>755</v>
      </c>
    </row>
    <row r="17" spans="1:13" ht="17.25" customHeight="1">
      <c r="A17" s="108" t="s">
        <v>671</v>
      </c>
      <c r="B17" s="164">
        <v>343</v>
      </c>
      <c r="C17" s="164">
        <v>385</v>
      </c>
      <c r="D17" s="164">
        <v>388</v>
      </c>
      <c r="E17" s="164">
        <v>773</v>
      </c>
      <c r="F17" s="24">
        <v>343</v>
      </c>
      <c r="G17" s="24">
        <v>391</v>
      </c>
      <c r="H17" s="24">
        <v>389</v>
      </c>
      <c r="I17" s="143">
        <v>780</v>
      </c>
      <c r="J17" s="24">
        <v>350</v>
      </c>
      <c r="K17" s="24">
        <v>428</v>
      </c>
      <c r="L17" s="24">
        <v>428</v>
      </c>
      <c r="M17" s="26">
        <v>856</v>
      </c>
    </row>
    <row r="18" spans="1:13" ht="17.25" customHeight="1">
      <c r="A18" s="108" t="s">
        <v>672</v>
      </c>
      <c r="B18" s="164">
        <v>313</v>
      </c>
      <c r="C18" s="164">
        <v>342</v>
      </c>
      <c r="D18" s="164">
        <v>345</v>
      </c>
      <c r="E18" s="164">
        <v>687</v>
      </c>
      <c r="F18" s="24">
        <v>312</v>
      </c>
      <c r="G18" s="24">
        <v>346</v>
      </c>
      <c r="H18" s="24">
        <v>339</v>
      </c>
      <c r="I18" s="143">
        <v>685</v>
      </c>
      <c r="J18" s="24">
        <v>304</v>
      </c>
      <c r="K18" s="24">
        <v>340</v>
      </c>
      <c r="L18" s="24">
        <v>337</v>
      </c>
      <c r="M18" s="26">
        <v>677</v>
      </c>
    </row>
    <row r="19" spans="1:13" ht="17.25" customHeight="1">
      <c r="A19" s="108" t="s">
        <v>673</v>
      </c>
      <c r="B19" s="164">
        <v>76</v>
      </c>
      <c r="C19" s="164">
        <v>116</v>
      </c>
      <c r="D19" s="164">
        <v>124</v>
      </c>
      <c r="E19" s="164">
        <v>240</v>
      </c>
      <c r="F19" s="24">
        <v>74</v>
      </c>
      <c r="G19" s="24">
        <v>118</v>
      </c>
      <c r="H19" s="24">
        <v>124</v>
      </c>
      <c r="I19" s="143">
        <v>242</v>
      </c>
      <c r="J19" s="24">
        <v>78</v>
      </c>
      <c r="K19" s="24">
        <v>141</v>
      </c>
      <c r="L19" s="24">
        <v>149</v>
      </c>
      <c r="M19" s="26">
        <v>290</v>
      </c>
    </row>
    <row r="20" spans="1:13" ht="17.25" customHeight="1">
      <c r="A20" s="108" t="s">
        <v>178</v>
      </c>
      <c r="B20" s="164">
        <v>167</v>
      </c>
      <c r="C20" s="164">
        <v>255</v>
      </c>
      <c r="D20" s="164">
        <v>318</v>
      </c>
      <c r="E20" s="164">
        <v>573</v>
      </c>
      <c r="F20" s="24">
        <v>162</v>
      </c>
      <c r="G20" s="24">
        <v>256</v>
      </c>
      <c r="H20" s="24">
        <v>324</v>
      </c>
      <c r="I20" s="143">
        <v>580</v>
      </c>
      <c r="J20" s="24">
        <v>159</v>
      </c>
      <c r="K20" s="24">
        <v>288</v>
      </c>
      <c r="L20" s="24">
        <v>326</v>
      </c>
      <c r="M20" s="26">
        <v>614</v>
      </c>
    </row>
    <row r="21" spans="1:13" ht="17.25" customHeight="1">
      <c r="A21" s="108" t="s">
        <v>674</v>
      </c>
      <c r="B21" s="164">
        <v>171</v>
      </c>
      <c r="C21" s="164">
        <v>247</v>
      </c>
      <c r="D21" s="164">
        <v>270</v>
      </c>
      <c r="E21" s="164">
        <v>517</v>
      </c>
      <c r="F21" s="24">
        <v>168</v>
      </c>
      <c r="G21" s="24">
        <v>249</v>
      </c>
      <c r="H21" s="24">
        <v>277</v>
      </c>
      <c r="I21" s="143">
        <v>526</v>
      </c>
      <c r="J21" s="24">
        <v>154</v>
      </c>
      <c r="K21" s="24">
        <v>263</v>
      </c>
      <c r="L21" s="24">
        <v>268</v>
      </c>
      <c r="M21" s="26">
        <v>531</v>
      </c>
    </row>
    <row r="22" spans="1:13" ht="17.25" customHeight="1">
      <c r="A22" s="108" t="s">
        <v>675</v>
      </c>
      <c r="B22" s="164">
        <v>386</v>
      </c>
      <c r="C22" s="164">
        <v>588</v>
      </c>
      <c r="D22" s="164">
        <v>616</v>
      </c>
      <c r="E22" s="164">
        <v>1204</v>
      </c>
      <c r="F22" s="24">
        <v>387</v>
      </c>
      <c r="G22" s="24">
        <v>602</v>
      </c>
      <c r="H22" s="24">
        <v>633</v>
      </c>
      <c r="I22" s="143">
        <v>1235</v>
      </c>
      <c r="J22" s="24">
        <v>362</v>
      </c>
      <c r="K22" s="24">
        <v>584</v>
      </c>
      <c r="L22" s="24">
        <v>672</v>
      </c>
      <c r="M22" s="26">
        <v>1256</v>
      </c>
    </row>
    <row r="23" spans="1:13" ht="17.25" customHeight="1">
      <c r="A23" s="108" t="s">
        <v>676</v>
      </c>
      <c r="B23" s="164">
        <v>819</v>
      </c>
      <c r="C23" s="164">
        <v>833</v>
      </c>
      <c r="D23" s="164">
        <v>940</v>
      </c>
      <c r="E23" s="164">
        <v>1773</v>
      </c>
      <c r="F23" s="24">
        <v>841</v>
      </c>
      <c r="G23" s="24">
        <v>863</v>
      </c>
      <c r="H23" s="24">
        <v>990</v>
      </c>
      <c r="I23" s="143">
        <v>1853</v>
      </c>
      <c r="J23" s="24">
        <v>824</v>
      </c>
      <c r="K23" s="24">
        <v>886</v>
      </c>
      <c r="L23" s="24">
        <v>954</v>
      </c>
      <c r="M23" s="26">
        <v>1840</v>
      </c>
    </row>
    <row r="24" spans="1:13" ht="17.25" customHeight="1">
      <c r="A24" s="108" t="s">
        <v>677</v>
      </c>
      <c r="B24" s="164">
        <v>377</v>
      </c>
      <c r="C24" s="164">
        <v>344</v>
      </c>
      <c r="D24" s="164">
        <v>359</v>
      </c>
      <c r="E24" s="164">
        <v>703</v>
      </c>
      <c r="F24" s="24">
        <v>395</v>
      </c>
      <c r="G24" s="24">
        <v>369</v>
      </c>
      <c r="H24" s="24">
        <v>379</v>
      </c>
      <c r="I24" s="143">
        <v>748</v>
      </c>
      <c r="J24" s="24">
        <v>328</v>
      </c>
      <c r="K24" s="24">
        <v>336</v>
      </c>
      <c r="L24" s="24">
        <v>355</v>
      </c>
      <c r="M24" s="26">
        <v>691</v>
      </c>
    </row>
    <row r="25" spans="1:13" ht="17.25" customHeight="1">
      <c r="A25" s="108" t="s">
        <v>678</v>
      </c>
      <c r="B25" s="164">
        <v>513</v>
      </c>
      <c r="C25" s="164">
        <v>533</v>
      </c>
      <c r="D25" s="164">
        <v>582</v>
      </c>
      <c r="E25" s="164">
        <v>1115</v>
      </c>
      <c r="F25" s="24">
        <v>522</v>
      </c>
      <c r="G25" s="24">
        <v>548</v>
      </c>
      <c r="H25" s="24">
        <v>627</v>
      </c>
      <c r="I25" s="143">
        <v>1175</v>
      </c>
      <c r="J25" s="24">
        <v>459</v>
      </c>
      <c r="K25" s="24">
        <v>546</v>
      </c>
      <c r="L25" s="24">
        <v>598</v>
      </c>
      <c r="M25" s="26">
        <v>1144</v>
      </c>
    </row>
    <row r="26" spans="1:13" ht="17.25" customHeight="1">
      <c r="A26" s="108" t="s">
        <v>679</v>
      </c>
      <c r="B26" s="164">
        <v>463</v>
      </c>
      <c r="C26" s="164">
        <v>588</v>
      </c>
      <c r="D26" s="164">
        <v>696</v>
      </c>
      <c r="E26" s="164">
        <v>1284</v>
      </c>
      <c r="F26" s="24">
        <v>469</v>
      </c>
      <c r="G26" s="24">
        <v>589</v>
      </c>
      <c r="H26" s="24">
        <v>699</v>
      </c>
      <c r="I26" s="143">
        <v>1288</v>
      </c>
      <c r="J26" s="24">
        <v>469</v>
      </c>
      <c r="K26" s="24">
        <v>602</v>
      </c>
      <c r="L26" s="24">
        <v>702</v>
      </c>
      <c r="M26" s="26">
        <v>1304</v>
      </c>
    </row>
    <row r="27" spans="1:13" ht="17.25" customHeight="1">
      <c r="A27" s="108" t="s">
        <v>680</v>
      </c>
      <c r="B27" s="164">
        <v>26</v>
      </c>
      <c r="C27" s="164">
        <v>28</v>
      </c>
      <c r="D27" s="164">
        <v>28</v>
      </c>
      <c r="E27" s="164">
        <v>56</v>
      </c>
      <c r="F27" s="24">
        <v>25</v>
      </c>
      <c r="G27" s="24">
        <v>27</v>
      </c>
      <c r="H27" s="24">
        <v>26</v>
      </c>
      <c r="I27" s="143">
        <v>53</v>
      </c>
      <c r="J27" s="24">
        <v>23</v>
      </c>
      <c r="K27" s="24">
        <v>21</v>
      </c>
      <c r="L27" s="24">
        <v>27</v>
      </c>
      <c r="M27" s="26">
        <v>48</v>
      </c>
    </row>
    <row r="28" spans="1:13" ht="17.25" customHeight="1">
      <c r="A28" s="108" t="s">
        <v>681</v>
      </c>
      <c r="B28" s="164">
        <v>67</v>
      </c>
      <c r="C28" s="164">
        <v>79</v>
      </c>
      <c r="D28" s="164">
        <v>73</v>
      </c>
      <c r="E28" s="164">
        <v>152</v>
      </c>
      <c r="F28" s="24">
        <v>73</v>
      </c>
      <c r="G28" s="24">
        <v>85</v>
      </c>
      <c r="H28" s="24">
        <v>72</v>
      </c>
      <c r="I28" s="143">
        <v>157</v>
      </c>
      <c r="J28" s="24">
        <v>102</v>
      </c>
      <c r="K28" s="24">
        <v>114</v>
      </c>
      <c r="L28" s="24">
        <v>105</v>
      </c>
      <c r="M28" s="26">
        <v>219</v>
      </c>
    </row>
    <row r="29" spans="1:13" ht="17.25" customHeight="1">
      <c r="A29" s="108" t="s">
        <v>682</v>
      </c>
      <c r="B29" s="164">
        <v>73</v>
      </c>
      <c r="C29" s="164">
        <v>58</v>
      </c>
      <c r="D29" s="164">
        <v>92</v>
      </c>
      <c r="E29" s="164">
        <v>150</v>
      </c>
      <c r="F29" s="24">
        <v>73</v>
      </c>
      <c r="G29" s="24">
        <v>60</v>
      </c>
      <c r="H29" s="24">
        <v>100</v>
      </c>
      <c r="I29" s="143">
        <v>160</v>
      </c>
      <c r="J29" s="24">
        <v>59</v>
      </c>
      <c r="K29" s="24">
        <v>62</v>
      </c>
      <c r="L29" s="24">
        <v>85</v>
      </c>
      <c r="M29" s="26">
        <v>147</v>
      </c>
    </row>
    <row r="30" spans="1:13" ht="17.25" customHeight="1">
      <c r="A30" s="108" t="s">
        <v>683</v>
      </c>
      <c r="B30" s="164">
        <v>112</v>
      </c>
      <c r="C30" s="164">
        <v>135</v>
      </c>
      <c r="D30" s="164">
        <v>141</v>
      </c>
      <c r="E30" s="164">
        <v>276</v>
      </c>
      <c r="F30" s="24">
        <v>115</v>
      </c>
      <c r="G30" s="24">
        <v>141</v>
      </c>
      <c r="H30" s="24">
        <v>153</v>
      </c>
      <c r="I30" s="143">
        <v>294</v>
      </c>
      <c r="J30" s="24">
        <v>88</v>
      </c>
      <c r="K30" s="24">
        <v>119</v>
      </c>
      <c r="L30" s="24">
        <v>146</v>
      </c>
      <c r="M30" s="26">
        <v>265</v>
      </c>
    </row>
    <row r="31" spans="1:13" ht="17.25" customHeight="1">
      <c r="A31" s="108" t="s">
        <v>684</v>
      </c>
      <c r="B31" s="164">
        <v>197</v>
      </c>
      <c r="C31" s="164">
        <v>266</v>
      </c>
      <c r="D31" s="164">
        <v>300</v>
      </c>
      <c r="E31" s="164">
        <v>566</v>
      </c>
      <c r="F31" s="24">
        <v>196</v>
      </c>
      <c r="G31" s="24">
        <v>270</v>
      </c>
      <c r="H31" s="24">
        <v>306</v>
      </c>
      <c r="I31" s="143">
        <v>576</v>
      </c>
      <c r="J31" s="24">
        <v>192</v>
      </c>
      <c r="K31" s="24">
        <v>289</v>
      </c>
      <c r="L31" s="24">
        <v>329</v>
      </c>
      <c r="M31" s="26">
        <v>618</v>
      </c>
    </row>
    <row r="32" spans="1:13" ht="17.25" customHeight="1">
      <c r="A32" s="107" t="s">
        <v>177</v>
      </c>
      <c r="B32" s="165">
        <v>41</v>
      </c>
      <c r="C32" s="165">
        <v>69</v>
      </c>
      <c r="D32" s="165">
        <v>68</v>
      </c>
      <c r="E32" s="165">
        <v>137</v>
      </c>
      <c r="F32" s="24">
        <v>41</v>
      </c>
      <c r="G32" s="24">
        <v>71</v>
      </c>
      <c r="H32" s="24">
        <v>67</v>
      </c>
      <c r="I32" s="143">
        <v>138</v>
      </c>
      <c r="J32" s="24">
        <v>37</v>
      </c>
      <c r="K32" s="24">
        <v>68</v>
      </c>
      <c r="L32" s="24">
        <v>77</v>
      </c>
      <c r="M32" s="26">
        <v>145</v>
      </c>
    </row>
    <row r="33" spans="1:13" ht="17.25" customHeight="1">
      <c r="A33" s="107" t="s">
        <v>179</v>
      </c>
      <c r="B33" s="165">
        <v>1446</v>
      </c>
      <c r="C33" s="165">
        <v>1855</v>
      </c>
      <c r="D33" s="165">
        <v>2007</v>
      </c>
      <c r="E33" s="165">
        <v>3862</v>
      </c>
      <c r="F33" s="24">
        <v>1420</v>
      </c>
      <c r="G33" s="24">
        <v>1847</v>
      </c>
      <c r="H33" s="24">
        <v>1984</v>
      </c>
      <c r="I33" s="143">
        <v>3831</v>
      </c>
      <c r="J33" s="24">
        <v>1246</v>
      </c>
      <c r="K33" s="24">
        <v>1788</v>
      </c>
      <c r="L33" s="24">
        <v>1862</v>
      </c>
      <c r="M33" s="26">
        <v>3650</v>
      </c>
    </row>
    <row r="34" spans="1:13" ht="17.25" customHeight="1">
      <c r="A34" s="108" t="s">
        <v>685</v>
      </c>
      <c r="B34" s="164">
        <v>439</v>
      </c>
      <c r="C34" s="164">
        <v>784</v>
      </c>
      <c r="D34" s="164">
        <v>828</v>
      </c>
      <c r="E34" s="164">
        <v>1612</v>
      </c>
      <c r="F34" s="24">
        <v>447</v>
      </c>
      <c r="G34" s="24">
        <v>803</v>
      </c>
      <c r="H34" s="24">
        <v>839</v>
      </c>
      <c r="I34" s="143">
        <v>1642</v>
      </c>
      <c r="J34" s="24">
        <v>416</v>
      </c>
      <c r="K34" s="24">
        <v>807</v>
      </c>
      <c r="L34" s="24">
        <v>827</v>
      </c>
      <c r="M34" s="26">
        <v>1634</v>
      </c>
    </row>
    <row r="35" spans="1:13" ht="17.25" customHeight="1">
      <c r="A35" s="107" t="s">
        <v>180</v>
      </c>
      <c r="B35" s="165">
        <v>278</v>
      </c>
      <c r="C35" s="165">
        <v>390</v>
      </c>
      <c r="D35" s="165">
        <v>439</v>
      </c>
      <c r="E35" s="165">
        <v>829</v>
      </c>
      <c r="F35" s="24">
        <v>274</v>
      </c>
      <c r="G35" s="24">
        <v>388</v>
      </c>
      <c r="H35" s="24">
        <v>432</v>
      </c>
      <c r="I35" s="143">
        <v>820</v>
      </c>
      <c r="J35" s="24">
        <v>247</v>
      </c>
      <c r="K35" s="24">
        <v>397</v>
      </c>
      <c r="L35" s="24">
        <v>414</v>
      </c>
      <c r="M35" s="26">
        <v>811</v>
      </c>
    </row>
    <row r="36" spans="1:13" ht="17.25" customHeight="1">
      <c r="A36" s="108" t="s">
        <v>686</v>
      </c>
      <c r="B36" s="164">
        <v>1456</v>
      </c>
      <c r="C36" s="164">
        <v>1871</v>
      </c>
      <c r="D36" s="164">
        <v>2033</v>
      </c>
      <c r="E36" s="164">
        <v>3904</v>
      </c>
      <c r="F36" s="24">
        <v>1447</v>
      </c>
      <c r="G36" s="24">
        <v>1884</v>
      </c>
      <c r="H36" s="24">
        <v>2046</v>
      </c>
      <c r="I36" s="143">
        <v>3930</v>
      </c>
      <c r="J36" s="24">
        <v>1339</v>
      </c>
      <c r="K36" s="24">
        <v>1861</v>
      </c>
      <c r="L36" s="24">
        <v>1983</v>
      </c>
      <c r="M36" s="26">
        <v>3844</v>
      </c>
    </row>
    <row r="37" spans="1:13" ht="17.25" customHeight="1">
      <c r="A37" s="108" t="s">
        <v>687</v>
      </c>
      <c r="B37" s="164">
        <v>381</v>
      </c>
      <c r="C37" s="164">
        <v>619</v>
      </c>
      <c r="D37" s="164">
        <v>676</v>
      </c>
      <c r="E37" s="164">
        <v>1295</v>
      </c>
      <c r="F37" s="24">
        <v>381</v>
      </c>
      <c r="G37" s="24">
        <v>628</v>
      </c>
      <c r="H37" s="24">
        <v>685</v>
      </c>
      <c r="I37" s="143">
        <v>1313</v>
      </c>
      <c r="J37" s="24">
        <v>341</v>
      </c>
      <c r="K37" s="24">
        <v>653</v>
      </c>
      <c r="L37" s="24">
        <v>730</v>
      </c>
      <c r="M37" s="26">
        <v>1383</v>
      </c>
    </row>
    <row r="38" spans="1:13" ht="17.25" customHeight="1">
      <c r="A38" s="108" t="s">
        <v>688</v>
      </c>
      <c r="B38" s="164">
        <v>2</v>
      </c>
      <c r="C38" s="164">
        <v>2</v>
      </c>
      <c r="D38" s="164">
        <v>4</v>
      </c>
      <c r="E38" s="164">
        <v>6</v>
      </c>
      <c r="F38" s="24">
        <v>2</v>
      </c>
      <c r="G38" s="24">
        <v>2</v>
      </c>
      <c r="H38" s="24">
        <v>4</v>
      </c>
      <c r="I38" s="143">
        <v>6</v>
      </c>
      <c r="J38" s="24">
        <v>5</v>
      </c>
      <c r="K38" s="24">
        <v>4</v>
      </c>
      <c r="L38" s="24">
        <v>6</v>
      </c>
      <c r="M38" s="26">
        <v>10</v>
      </c>
    </row>
    <row r="39" spans="1:13" ht="17.25" customHeight="1">
      <c r="A39" s="108" t="s">
        <v>689</v>
      </c>
      <c r="B39" s="164">
        <v>116</v>
      </c>
      <c r="C39" s="164">
        <v>147</v>
      </c>
      <c r="D39" s="164">
        <v>151</v>
      </c>
      <c r="E39" s="164">
        <v>298</v>
      </c>
      <c r="F39" s="24">
        <v>105</v>
      </c>
      <c r="G39" s="24">
        <v>139</v>
      </c>
      <c r="H39" s="24">
        <v>140</v>
      </c>
      <c r="I39" s="143">
        <v>279</v>
      </c>
      <c r="J39" s="24">
        <v>14</v>
      </c>
      <c r="K39" s="24">
        <v>29</v>
      </c>
      <c r="L39" s="24">
        <v>26</v>
      </c>
      <c r="M39" s="26">
        <v>55</v>
      </c>
    </row>
    <row r="40" spans="1:13" ht="17.25" customHeight="1">
      <c r="A40" s="108" t="s">
        <v>690</v>
      </c>
      <c r="B40" s="164">
        <v>201</v>
      </c>
      <c r="C40" s="164">
        <v>191</v>
      </c>
      <c r="D40" s="164">
        <v>213</v>
      </c>
      <c r="E40" s="164">
        <v>404</v>
      </c>
      <c r="F40" s="24">
        <v>165</v>
      </c>
      <c r="G40" s="24">
        <v>141</v>
      </c>
      <c r="H40" s="24">
        <v>171</v>
      </c>
      <c r="I40" s="143">
        <v>312</v>
      </c>
      <c r="J40" s="24">
        <v>148</v>
      </c>
      <c r="K40" s="24">
        <v>153</v>
      </c>
      <c r="L40" s="24">
        <v>174</v>
      </c>
      <c r="M40" s="26">
        <v>327</v>
      </c>
    </row>
    <row r="41" spans="1:13" ht="17.25" customHeight="1">
      <c r="A41" s="107" t="s">
        <v>181</v>
      </c>
      <c r="B41" s="165">
        <v>8</v>
      </c>
      <c r="C41" s="165">
        <v>8</v>
      </c>
      <c r="D41" s="165">
        <v>12</v>
      </c>
      <c r="E41" s="165">
        <v>20</v>
      </c>
      <c r="F41" s="24">
        <v>8</v>
      </c>
      <c r="G41" s="24">
        <v>8</v>
      </c>
      <c r="H41" s="24">
        <v>11</v>
      </c>
      <c r="I41" s="143">
        <v>19</v>
      </c>
      <c r="J41" s="24">
        <v>9</v>
      </c>
      <c r="K41" s="24">
        <v>11</v>
      </c>
      <c r="L41" s="24">
        <v>15</v>
      </c>
      <c r="M41" s="26">
        <v>26</v>
      </c>
    </row>
    <row r="42" spans="1:13" ht="17.25" customHeight="1">
      <c r="A42" s="108" t="s">
        <v>0</v>
      </c>
      <c r="B42" s="164">
        <v>357</v>
      </c>
      <c r="C42" s="164">
        <v>525</v>
      </c>
      <c r="D42" s="164">
        <v>547</v>
      </c>
      <c r="E42" s="164">
        <v>1072</v>
      </c>
      <c r="F42" s="24">
        <v>366</v>
      </c>
      <c r="G42" s="24">
        <v>540</v>
      </c>
      <c r="H42" s="24">
        <v>564</v>
      </c>
      <c r="I42" s="143">
        <v>1104</v>
      </c>
      <c r="J42" s="24">
        <v>317</v>
      </c>
      <c r="K42" s="24">
        <v>507</v>
      </c>
      <c r="L42" s="24">
        <v>546</v>
      </c>
      <c r="M42" s="26">
        <v>1053</v>
      </c>
    </row>
    <row r="43" spans="1:13" ht="17.25" customHeight="1">
      <c r="A43" s="108" t="s">
        <v>1</v>
      </c>
      <c r="B43" s="164">
        <v>3967</v>
      </c>
      <c r="C43" s="164">
        <v>4724</v>
      </c>
      <c r="D43" s="164">
        <v>4716</v>
      </c>
      <c r="E43" s="164">
        <v>9440</v>
      </c>
      <c r="F43" s="24">
        <v>3886</v>
      </c>
      <c r="G43" s="24">
        <v>4680</v>
      </c>
      <c r="H43" s="24">
        <v>4663</v>
      </c>
      <c r="I43" s="143">
        <v>9343</v>
      </c>
      <c r="J43" s="24">
        <v>3202</v>
      </c>
      <c r="K43" s="24">
        <v>4077</v>
      </c>
      <c r="L43" s="24">
        <v>3974</v>
      </c>
      <c r="M43" s="26">
        <v>8051</v>
      </c>
    </row>
    <row r="44" spans="1:13" ht="17.25" customHeight="1">
      <c r="A44" s="108" t="s">
        <v>2</v>
      </c>
      <c r="B44" s="164">
        <v>71</v>
      </c>
      <c r="C44" s="164">
        <v>99</v>
      </c>
      <c r="D44" s="164">
        <v>122</v>
      </c>
      <c r="E44" s="164">
        <v>221</v>
      </c>
      <c r="F44" s="24">
        <v>70</v>
      </c>
      <c r="G44" s="24">
        <v>97</v>
      </c>
      <c r="H44" s="24">
        <v>120</v>
      </c>
      <c r="I44" s="143">
        <v>217</v>
      </c>
      <c r="J44" s="24">
        <v>65</v>
      </c>
      <c r="K44" s="24">
        <v>103</v>
      </c>
      <c r="L44" s="24">
        <v>105</v>
      </c>
      <c r="M44" s="26">
        <v>208</v>
      </c>
    </row>
    <row r="45" spans="1:13" ht="17.25" customHeight="1">
      <c r="A45" s="108" t="s">
        <v>3</v>
      </c>
      <c r="B45" s="164">
        <v>137</v>
      </c>
      <c r="C45" s="164">
        <v>134</v>
      </c>
      <c r="D45" s="164">
        <v>98</v>
      </c>
      <c r="E45" s="164">
        <v>232</v>
      </c>
      <c r="F45" s="24">
        <v>142</v>
      </c>
      <c r="G45" s="24">
        <v>141</v>
      </c>
      <c r="H45" s="24">
        <v>99</v>
      </c>
      <c r="I45" s="143">
        <v>240</v>
      </c>
      <c r="J45" s="24">
        <v>146</v>
      </c>
      <c r="K45" s="24">
        <v>152</v>
      </c>
      <c r="L45" s="24">
        <v>115</v>
      </c>
      <c r="M45" s="26">
        <v>267</v>
      </c>
    </row>
    <row r="46" spans="1:13" ht="17.25" customHeight="1">
      <c r="A46" s="108" t="s">
        <v>4</v>
      </c>
      <c r="B46" s="164">
        <v>136</v>
      </c>
      <c r="C46" s="164">
        <v>186</v>
      </c>
      <c r="D46" s="164">
        <v>180</v>
      </c>
      <c r="E46" s="164">
        <v>366</v>
      </c>
      <c r="F46" s="24">
        <v>131</v>
      </c>
      <c r="G46" s="24">
        <v>179</v>
      </c>
      <c r="H46" s="24">
        <v>175</v>
      </c>
      <c r="I46" s="143">
        <v>354</v>
      </c>
      <c r="J46" s="24">
        <v>152</v>
      </c>
      <c r="K46" s="24">
        <v>241</v>
      </c>
      <c r="L46" s="24">
        <v>250</v>
      </c>
      <c r="M46" s="26">
        <v>491</v>
      </c>
    </row>
    <row r="47" spans="1:13" ht="17.25" customHeight="1">
      <c r="A47" s="108" t="s">
        <v>5</v>
      </c>
      <c r="B47" s="164">
        <v>149</v>
      </c>
      <c r="C47" s="164">
        <v>156</v>
      </c>
      <c r="D47" s="164">
        <v>156</v>
      </c>
      <c r="E47" s="164">
        <v>312</v>
      </c>
      <c r="F47" s="24">
        <v>150</v>
      </c>
      <c r="G47" s="24">
        <v>158</v>
      </c>
      <c r="H47" s="24">
        <v>161</v>
      </c>
      <c r="I47" s="143">
        <v>319</v>
      </c>
      <c r="J47" s="24">
        <v>131</v>
      </c>
      <c r="K47" s="24">
        <v>146</v>
      </c>
      <c r="L47" s="24">
        <v>162</v>
      </c>
      <c r="M47" s="26">
        <v>308</v>
      </c>
    </row>
    <row r="48" spans="1:13" ht="17.25" customHeight="1">
      <c r="A48" s="108" t="s">
        <v>6</v>
      </c>
      <c r="B48" s="164">
        <v>84</v>
      </c>
      <c r="C48" s="164">
        <v>124</v>
      </c>
      <c r="D48" s="164">
        <v>127</v>
      </c>
      <c r="E48" s="164">
        <v>251</v>
      </c>
      <c r="F48" s="24">
        <v>86</v>
      </c>
      <c r="G48" s="24">
        <v>133</v>
      </c>
      <c r="H48" s="24">
        <v>133</v>
      </c>
      <c r="I48" s="143">
        <v>266</v>
      </c>
      <c r="J48" s="24">
        <v>81</v>
      </c>
      <c r="K48" s="24">
        <v>143</v>
      </c>
      <c r="L48" s="24">
        <v>152</v>
      </c>
      <c r="M48" s="26">
        <v>295</v>
      </c>
    </row>
    <row r="49" spans="1:13" ht="17.25" customHeight="1">
      <c r="A49" s="108" t="s">
        <v>7</v>
      </c>
      <c r="B49" s="164">
        <v>325</v>
      </c>
      <c r="C49" s="164">
        <v>499</v>
      </c>
      <c r="D49" s="164">
        <v>478</v>
      </c>
      <c r="E49" s="164">
        <v>977</v>
      </c>
      <c r="F49" s="24">
        <v>322</v>
      </c>
      <c r="G49" s="24">
        <v>506</v>
      </c>
      <c r="H49" s="24">
        <v>484</v>
      </c>
      <c r="I49" s="143">
        <v>990</v>
      </c>
      <c r="J49" s="24">
        <v>276</v>
      </c>
      <c r="K49" s="24">
        <v>496</v>
      </c>
      <c r="L49" s="24">
        <v>501</v>
      </c>
      <c r="M49" s="26">
        <v>997</v>
      </c>
    </row>
    <row r="50" spans="1:13" ht="17.25" customHeight="1">
      <c r="A50" s="108" t="s">
        <v>8</v>
      </c>
      <c r="B50" s="164">
        <v>380</v>
      </c>
      <c r="C50" s="164">
        <v>321</v>
      </c>
      <c r="D50" s="164">
        <v>386</v>
      </c>
      <c r="E50" s="164">
        <v>707</v>
      </c>
      <c r="F50" s="24">
        <v>398</v>
      </c>
      <c r="G50" s="24">
        <v>338</v>
      </c>
      <c r="H50" s="24">
        <v>407</v>
      </c>
      <c r="I50" s="143">
        <v>745</v>
      </c>
      <c r="J50" s="24">
        <v>403</v>
      </c>
      <c r="K50" s="24">
        <v>361</v>
      </c>
      <c r="L50" s="24">
        <v>415</v>
      </c>
      <c r="M50" s="26">
        <v>776</v>
      </c>
    </row>
    <row r="51" spans="1:13" ht="17.25" customHeight="1">
      <c r="A51" s="108" t="s">
        <v>9</v>
      </c>
      <c r="B51" s="164">
        <v>291</v>
      </c>
      <c r="C51" s="164">
        <v>306</v>
      </c>
      <c r="D51" s="164">
        <v>313</v>
      </c>
      <c r="E51" s="164">
        <v>619</v>
      </c>
      <c r="F51" s="24">
        <v>272</v>
      </c>
      <c r="G51" s="24">
        <v>285</v>
      </c>
      <c r="H51" s="24">
        <v>297</v>
      </c>
      <c r="I51" s="143">
        <v>582</v>
      </c>
      <c r="J51" s="24">
        <v>288</v>
      </c>
      <c r="K51" s="24">
        <v>313</v>
      </c>
      <c r="L51" s="24">
        <v>335</v>
      </c>
      <c r="M51" s="26">
        <v>648</v>
      </c>
    </row>
    <row r="52" spans="1:13" ht="17.25" customHeight="1">
      <c r="A52" s="108" t="s">
        <v>10</v>
      </c>
      <c r="B52" s="164">
        <v>198</v>
      </c>
      <c r="C52" s="164">
        <v>207</v>
      </c>
      <c r="D52" s="164">
        <v>237</v>
      </c>
      <c r="E52" s="164">
        <v>444</v>
      </c>
      <c r="F52" s="24">
        <v>198</v>
      </c>
      <c r="G52" s="24">
        <v>213</v>
      </c>
      <c r="H52" s="24">
        <v>232</v>
      </c>
      <c r="I52" s="143">
        <v>445</v>
      </c>
      <c r="J52" s="24">
        <v>182</v>
      </c>
      <c r="K52" s="24">
        <v>194</v>
      </c>
      <c r="L52" s="24">
        <v>206</v>
      </c>
      <c r="M52" s="26">
        <v>400</v>
      </c>
    </row>
    <row r="53" spans="1:13" ht="17.25" customHeight="1">
      <c r="A53" s="108" t="s">
        <v>11</v>
      </c>
      <c r="B53" s="164">
        <v>313</v>
      </c>
      <c r="C53" s="164">
        <v>350</v>
      </c>
      <c r="D53" s="164">
        <v>404</v>
      </c>
      <c r="E53" s="164">
        <v>754</v>
      </c>
      <c r="F53" s="24">
        <v>313</v>
      </c>
      <c r="G53" s="24">
        <v>347</v>
      </c>
      <c r="H53" s="24">
        <v>412</v>
      </c>
      <c r="I53" s="143">
        <v>759</v>
      </c>
      <c r="J53" s="24">
        <v>322</v>
      </c>
      <c r="K53" s="24">
        <v>342</v>
      </c>
      <c r="L53" s="24">
        <v>409</v>
      </c>
      <c r="M53" s="26">
        <v>751</v>
      </c>
    </row>
    <row r="54" spans="1:13" ht="17.25" customHeight="1">
      <c r="A54" s="108" t="s">
        <v>12</v>
      </c>
      <c r="B54" s="164">
        <v>124</v>
      </c>
      <c r="C54" s="164">
        <v>196</v>
      </c>
      <c r="D54" s="164">
        <v>200</v>
      </c>
      <c r="E54" s="164">
        <v>396</v>
      </c>
      <c r="F54" s="24">
        <v>127</v>
      </c>
      <c r="G54" s="24">
        <v>196</v>
      </c>
      <c r="H54" s="24">
        <v>202</v>
      </c>
      <c r="I54" s="143">
        <v>398</v>
      </c>
      <c r="J54" s="24">
        <v>118</v>
      </c>
      <c r="K54" s="24">
        <v>196</v>
      </c>
      <c r="L54" s="24">
        <v>209</v>
      </c>
      <c r="M54" s="26">
        <v>405</v>
      </c>
    </row>
    <row r="55" spans="1:13" ht="17.25" customHeight="1">
      <c r="A55" s="108" t="s">
        <v>13</v>
      </c>
      <c r="B55" s="164">
        <v>131</v>
      </c>
      <c r="C55" s="164">
        <v>241</v>
      </c>
      <c r="D55" s="164">
        <v>227</v>
      </c>
      <c r="E55" s="164">
        <v>468</v>
      </c>
      <c r="F55" s="24">
        <v>127</v>
      </c>
      <c r="G55" s="24">
        <v>247</v>
      </c>
      <c r="H55" s="24">
        <v>229</v>
      </c>
      <c r="I55" s="143">
        <v>476</v>
      </c>
      <c r="J55" s="24">
        <v>127</v>
      </c>
      <c r="K55" s="24">
        <v>249</v>
      </c>
      <c r="L55" s="24">
        <v>252</v>
      </c>
      <c r="M55" s="26">
        <v>501</v>
      </c>
    </row>
    <row r="56" spans="1:13" ht="17.25" customHeight="1">
      <c r="A56" s="108" t="s">
        <v>14</v>
      </c>
      <c r="B56" s="164">
        <v>41</v>
      </c>
      <c r="C56" s="164">
        <v>49</v>
      </c>
      <c r="D56" s="164">
        <v>50</v>
      </c>
      <c r="E56" s="164">
        <v>99</v>
      </c>
      <c r="F56" s="24">
        <v>44</v>
      </c>
      <c r="G56" s="24">
        <v>51</v>
      </c>
      <c r="H56" s="24">
        <v>58</v>
      </c>
      <c r="I56" s="143">
        <v>109</v>
      </c>
      <c r="J56" s="24">
        <v>51</v>
      </c>
      <c r="K56" s="24">
        <v>51</v>
      </c>
      <c r="L56" s="24">
        <v>63</v>
      </c>
      <c r="M56" s="26">
        <v>114</v>
      </c>
    </row>
    <row r="57" spans="1:13" ht="17.25" customHeight="1">
      <c r="A57" s="108" t="s">
        <v>15</v>
      </c>
      <c r="B57" s="164">
        <v>1220</v>
      </c>
      <c r="C57" s="164">
        <v>1485</v>
      </c>
      <c r="D57" s="164">
        <v>1639</v>
      </c>
      <c r="E57" s="164">
        <v>3124</v>
      </c>
      <c r="F57" s="24">
        <v>1144</v>
      </c>
      <c r="G57" s="24">
        <v>1405</v>
      </c>
      <c r="H57" s="24">
        <v>1550</v>
      </c>
      <c r="I57" s="143">
        <v>2955</v>
      </c>
      <c r="J57" s="24">
        <v>1022</v>
      </c>
      <c r="K57" s="24">
        <v>1342</v>
      </c>
      <c r="L57" s="24">
        <v>1474</v>
      </c>
      <c r="M57" s="26">
        <v>2816</v>
      </c>
    </row>
    <row r="58" spans="1:13" ht="17.25" customHeight="1">
      <c r="A58" s="108" t="s">
        <v>16</v>
      </c>
      <c r="B58" s="164">
        <v>827</v>
      </c>
      <c r="C58" s="164">
        <v>1004</v>
      </c>
      <c r="D58" s="164">
        <v>1107</v>
      </c>
      <c r="E58" s="164">
        <v>2111</v>
      </c>
      <c r="F58" s="24">
        <v>825</v>
      </c>
      <c r="G58" s="24">
        <v>1001</v>
      </c>
      <c r="H58" s="24">
        <v>1113</v>
      </c>
      <c r="I58" s="143">
        <v>2114</v>
      </c>
      <c r="J58" s="24">
        <v>636</v>
      </c>
      <c r="K58" s="24">
        <v>835</v>
      </c>
      <c r="L58" s="24">
        <v>941</v>
      </c>
      <c r="M58" s="26">
        <v>1776</v>
      </c>
    </row>
    <row r="59" spans="1:13" ht="17.25" customHeight="1">
      <c r="A59" s="108" t="s">
        <v>17</v>
      </c>
      <c r="B59" s="164">
        <v>1514</v>
      </c>
      <c r="C59" s="164">
        <v>1546</v>
      </c>
      <c r="D59" s="164">
        <v>1851</v>
      </c>
      <c r="E59" s="164">
        <v>3397</v>
      </c>
      <c r="F59" s="24">
        <v>1526</v>
      </c>
      <c r="G59" s="24">
        <v>1612</v>
      </c>
      <c r="H59" s="24">
        <v>1879</v>
      </c>
      <c r="I59" s="143">
        <v>3491</v>
      </c>
      <c r="J59" s="24">
        <v>1260</v>
      </c>
      <c r="K59" s="24">
        <v>1566</v>
      </c>
      <c r="L59" s="24">
        <v>1800</v>
      </c>
      <c r="M59" s="26">
        <v>3366</v>
      </c>
    </row>
    <row r="60" spans="1:13" ht="17.25" customHeight="1">
      <c r="A60" s="108" t="s">
        <v>18</v>
      </c>
      <c r="B60" s="164">
        <v>1186</v>
      </c>
      <c r="C60" s="164">
        <v>1668</v>
      </c>
      <c r="D60" s="164">
        <v>1850</v>
      </c>
      <c r="E60" s="164">
        <v>3518</v>
      </c>
      <c r="F60" s="24">
        <v>1186</v>
      </c>
      <c r="G60" s="24">
        <v>1683</v>
      </c>
      <c r="H60" s="24">
        <v>1854</v>
      </c>
      <c r="I60" s="143">
        <v>3537</v>
      </c>
      <c r="J60" s="24">
        <v>1045</v>
      </c>
      <c r="K60" s="24">
        <v>1620</v>
      </c>
      <c r="L60" s="24">
        <v>1823</v>
      </c>
      <c r="M60" s="26">
        <v>3443</v>
      </c>
    </row>
    <row r="61" spans="1:13" ht="17.25" customHeight="1">
      <c r="A61" s="108" t="s">
        <v>19</v>
      </c>
      <c r="B61" s="164">
        <v>114</v>
      </c>
      <c r="C61" s="164">
        <v>128</v>
      </c>
      <c r="D61" s="164">
        <v>124</v>
      </c>
      <c r="E61" s="164">
        <v>252</v>
      </c>
      <c r="F61" s="24">
        <v>121</v>
      </c>
      <c r="G61" s="24">
        <v>135</v>
      </c>
      <c r="H61" s="24">
        <v>132</v>
      </c>
      <c r="I61" s="143">
        <v>267</v>
      </c>
      <c r="J61" s="24">
        <v>131</v>
      </c>
      <c r="K61" s="24">
        <v>155</v>
      </c>
      <c r="L61" s="24">
        <v>155</v>
      </c>
      <c r="M61" s="26">
        <v>310</v>
      </c>
    </row>
    <row r="62" spans="1:13" ht="17.25" customHeight="1">
      <c r="A62" s="108" t="s">
        <v>20</v>
      </c>
      <c r="B62" s="164">
        <v>312</v>
      </c>
      <c r="C62" s="164">
        <v>470</v>
      </c>
      <c r="D62" s="164">
        <v>471</v>
      </c>
      <c r="E62" s="164">
        <v>941</v>
      </c>
      <c r="F62" s="24">
        <v>309</v>
      </c>
      <c r="G62" s="24">
        <v>476</v>
      </c>
      <c r="H62" s="24">
        <v>469</v>
      </c>
      <c r="I62" s="143">
        <v>945</v>
      </c>
      <c r="J62" s="24">
        <v>252</v>
      </c>
      <c r="K62" s="24">
        <v>454</v>
      </c>
      <c r="L62" s="24">
        <v>452</v>
      </c>
      <c r="M62" s="26">
        <v>906</v>
      </c>
    </row>
    <row r="63" spans="1:13" ht="17.25" customHeight="1">
      <c r="A63" s="107" t="s">
        <v>182</v>
      </c>
      <c r="B63" s="165">
        <v>39</v>
      </c>
      <c r="C63" s="165">
        <v>54</v>
      </c>
      <c r="D63" s="165">
        <v>64</v>
      </c>
      <c r="E63" s="165">
        <v>118</v>
      </c>
      <c r="F63" s="24">
        <v>37</v>
      </c>
      <c r="G63" s="24">
        <v>53</v>
      </c>
      <c r="H63" s="24">
        <v>62</v>
      </c>
      <c r="I63" s="143">
        <v>115</v>
      </c>
      <c r="J63" s="24">
        <v>34</v>
      </c>
      <c r="K63" s="24">
        <v>61</v>
      </c>
      <c r="L63" s="24">
        <v>64</v>
      </c>
      <c r="M63" s="26">
        <v>125</v>
      </c>
    </row>
    <row r="64" spans="1:13" ht="17.25" customHeight="1">
      <c r="A64" s="108" t="s">
        <v>21</v>
      </c>
      <c r="B64" s="164">
        <v>470</v>
      </c>
      <c r="C64" s="164">
        <v>675</v>
      </c>
      <c r="D64" s="164">
        <v>710</v>
      </c>
      <c r="E64" s="164">
        <v>1385</v>
      </c>
      <c r="F64" s="24">
        <v>476</v>
      </c>
      <c r="G64" s="24">
        <v>692</v>
      </c>
      <c r="H64" s="24">
        <v>734</v>
      </c>
      <c r="I64" s="143">
        <v>1426</v>
      </c>
      <c r="J64" s="24">
        <v>450</v>
      </c>
      <c r="K64" s="24">
        <v>693</v>
      </c>
      <c r="L64" s="24">
        <v>685</v>
      </c>
      <c r="M64" s="26">
        <v>1378</v>
      </c>
    </row>
    <row r="65" spans="1:13" ht="17.25" customHeight="1">
      <c r="A65" s="108" t="s">
        <v>22</v>
      </c>
      <c r="B65" s="164">
        <v>261</v>
      </c>
      <c r="C65" s="164">
        <v>356</v>
      </c>
      <c r="D65" s="164">
        <v>365</v>
      </c>
      <c r="E65" s="164">
        <v>721</v>
      </c>
      <c r="F65" s="24">
        <v>257</v>
      </c>
      <c r="G65" s="24">
        <v>355</v>
      </c>
      <c r="H65" s="24">
        <v>364</v>
      </c>
      <c r="I65" s="143">
        <v>719</v>
      </c>
      <c r="J65" s="24">
        <v>247</v>
      </c>
      <c r="K65" s="24">
        <v>334</v>
      </c>
      <c r="L65" s="24">
        <v>356</v>
      </c>
      <c r="M65" s="26">
        <v>690</v>
      </c>
    </row>
    <row r="66" spans="1:13" ht="17.25" customHeight="1">
      <c r="A66" s="108" t="s">
        <v>23</v>
      </c>
      <c r="B66" s="164">
        <v>67</v>
      </c>
      <c r="C66" s="164">
        <v>61</v>
      </c>
      <c r="D66" s="164">
        <v>57</v>
      </c>
      <c r="E66" s="164">
        <v>118</v>
      </c>
      <c r="F66" s="24">
        <v>63</v>
      </c>
      <c r="G66" s="24">
        <v>55</v>
      </c>
      <c r="H66" s="24">
        <v>56</v>
      </c>
      <c r="I66" s="143">
        <v>111</v>
      </c>
      <c r="J66" s="24">
        <v>53</v>
      </c>
      <c r="K66" s="24">
        <v>49</v>
      </c>
      <c r="L66" s="24">
        <v>40</v>
      </c>
      <c r="M66" s="26">
        <v>89</v>
      </c>
    </row>
    <row r="67" spans="1:13" ht="17.25" customHeight="1">
      <c r="A67" s="108" t="s">
        <v>24</v>
      </c>
      <c r="B67" s="164">
        <v>151</v>
      </c>
      <c r="C67" s="164">
        <v>254</v>
      </c>
      <c r="D67" s="164">
        <v>246</v>
      </c>
      <c r="E67" s="164">
        <v>500</v>
      </c>
      <c r="F67" s="24">
        <v>149</v>
      </c>
      <c r="G67" s="24">
        <v>254</v>
      </c>
      <c r="H67" s="24">
        <v>251</v>
      </c>
      <c r="I67" s="143">
        <v>505</v>
      </c>
      <c r="J67" s="24">
        <v>134</v>
      </c>
      <c r="K67" s="24">
        <v>255</v>
      </c>
      <c r="L67" s="24">
        <v>242</v>
      </c>
      <c r="M67" s="26">
        <v>497</v>
      </c>
    </row>
    <row r="68" spans="1:13" ht="17.25" customHeight="1">
      <c r="A68" s="107" t="s">
        <v>183</v>
      </c>
      <c r="B68" s="165">
        <v>1058</v>
      </c>
      <c r="C68" s="165">
        <v>2009</v>
      </c>
      <c r="D68" s="165">
        <v>2007</v>
      </c>
      <c r="E68" s="165">
        <v>4016</v>
      </c>
      <c r="F68" s="24">
        <v>1115</v>
      </c>
      <c r="G68" s="24">
        <v>2059</v>
      </c>
      <c r="H68" s="24">
        <v>2026</v>
      </c>
      <c r="I68" s="143">
        <v>4085</v>
      </c>
      <c r="J68" s="24">
        <v>1080</v>
      </c>
      <c r="K68" s="24">
        <v>2130</v>
      </c>
      <c r="L68" s="24">
        <v>2083</v>
      </c>
      <c r="M68" s="26">
        <v>4213</v>
      </c>
    </row>
    <row r="69" spans="1:13" ht="17.25" customHeight="1">
      <c r="A69" s="107" t="s">
        <v>184</v>
      </c>
      <c r="B69" s="165">
        <v>282</v>
      </c>
      <c r="C69" s="165">
        <v>383</v>
      </c>
      <c r="D69" s="165">
        <v>383</v>
      </c>
      <c r="E69" s="165">
        <v>766</v>
      </c>
      <c r="F69" s="24">
        <v>273</v>
      </c>
      <c r="G69" s="24">
        <v>382</v>
      </c>
      <c r="H69" s="24">
        <v>383</v>
      </c>
      <c r="I69" s="143">
        <v>765</v>
      </c>
      <c r="J69" s="24">
        <v>190</v>
      </c>
      <c r="K69" s="24">
        <v>340</v>
      </c>
      <c r="L69" s="24">
        <v>351</v>
      </c>
      <c r="M69" s="26">
        <v>691</v>
      </c>
    </row>
    <row r="70" spans="1:13" ht="17.25" customHeight="1">
      <c r="A70" s="108" t="s">
        <v>25</v>
      </c>
      <c r="B70" s="164">
        <v>551</v>
      </c>
      <c r="C70" s="164">
        <v>712</v>
      </c>
      <c r="D70" s="164">
        <v>755</v>
      </c>
      <c r="E70" s="164">
        <v>1467</v>
      </c>
      <c r="F70" s="24">
        <v>524</v>
      </c>
      <c r="G70" s="24">
        <v>690</v>
      </c>
      <c r="H70" s="24">
        <v>728</v>
      </c>
      <c r="I70" s="143">
        <v>1418</v>
      </c>
      <c r="J70" s="24">
        <v>384</v>
      </c>
      <c r="K70" s="24">
        <v>615</v>
      </c>
      <c r="L70" s="24">
        <v>638</v>
      </c>
      <c r="M70" s="26">
        <v>1253</v>
      </c>
    </row>
    <row r="71" spans="1:13" ht="17.25" customHeight="1">
      <c r="A71" s="108" t="s">
        <v>26</v>
      </c>
      <c r="B71" s="164">
        <v>48</v>
      </c>
      <c r="C71" s="164">
        <v>66</v>
      </c>
      <c r="D71" s="164">
        <v>72</v>
      </c>
      <c r="E71" s="164">
        <v>138</v>
      </c>
      <c r="F71" s="24">
        <v>53</v>
      </c>
      <c r="G71" s="24">
        <v>72</v>
      </c>
      <c r="H71" s="24">
        <v>77</v>
      </c>
      <c r="I71" s="143">
        <v>149</v>
      </c>
      <c r="J71" s="24">
        <v>52</v>
      </c>
      <c r="K71" s="24">
        <v>71</v>
      </c>
      <c r="L71" s="24">
        <v>81</v>
      </c>
      <c r="M71" s="26">
        <v>152</v>
      </c>
    </row>
    <row r="72" spans="1:13" ht="17.25" customHeight="1">
      <c r="A72" s="108" t="s">
        <v>30</v>
      </c>
      <c r="B72" s="164">
        <v>117</v>
      </c>
      <c r="C72" s="164">
        <v>133</v>
      </c>
      <c r="D72" s="164">
        <v>156</v>
      </c>
      <c r="E72" s="164">
        <v>289</v>
      </c>
      <c r="F72" s="24">
        <v>113</v>
      </c>
      <c r="G72" s="24">
        <v>126</v>
      </c>
      <c r="H72" s="24">
        <v>149</v>
      </c>
      <c r="I72" s="143">
        <v>275</v>
      </c>
      <c r="J72" s="24">
        <v>124</v>
      </c>
      <c r="K72" s="24">
        <v>148</v>
      </c>
      <c r="L72" s="24">
        <v>167</v>
      </c>
      <c r="M72" s="26">
        <v>315</v>
      </c>
    </row>
    <row r="73" spans="1:13" ht="17.25" customHeight="1">
      <c r="A73" s="108" t="s">
        <v>27</v>
      </c>
      <c r="B73" s="164">
        <v>227</v>
      </c>
      <c r="C73" s="164">
        <v>206</v>
      </c>
      <c r="D73" s="164">
        <v>224</v>
      </c>
      <c r="E73" s="164">
        <v>430</v>
      </c>
      <c r="F73" s="24">
        <v>237</v>
      </c>
      <c r="G73" s="24">
        <v>218</v>
      </c>
      <c r="H73" s="24">
        <v>238</v>
      </c>
      <c r="I73" s="143">
        <v>456</v>
      </c>
      <c r="J73" s="24">
        <v>197</v>
      </c>
      <c r="K73" s="24">
        <v>194</v>
      </c>
      <c r="L73" s="24">
        <v>246</v>
      </c>
      <c r="M73" s="26">
        <v>440</v>
      </c>
    </row>
    <row r="74" spans="1:13" ht="17.25" customHeight="1">
      <c r="A74" s="108" t="s">
        <v>28</v>
      </c>
      <c r="B74" s="164">
        <v>219</v>
      </c>
      <c r="C74" s="164">
        <v>189</v>
      </c>
      <c r="D74" s="164">
        <v>215</v>
      </c>
      <c r="E74" s="164">
        <v>404</v>
      </c>
      <c r="F74" s="24">
        <v>215</v>
      </c>
      <c r="G74" s="24">
        <v>201</v>
      </c>
      <c r="H74" s="24">
        <v>210</v>
      </c>
      <c r="I74" s="143">
        <v>411</v>
      </c>
      <c r="J74" s="24">
        <v>232</v>
      </c>
      <c r="K74" s="24">
        <v>213</v>
      </c>
      <c r="L74" s="24">
        <v>254</v>
      </c>
      <c r="M74" s="26">
        <v>467</v>
      </c>
    </row>
    <row r="75" spans="1:13" ht="17.25" customHeight="1">
      <c r="A75" s="107" t="s">
        <v>185</v>
      </c>
      <c r="B75" s="165">
        <v>153</v>
      </c>
      <c r="C75" s="165">
        <v>233</v>
      </c>
      <c r="D75" s="165">
        <v>257</v>
      </c>
      <c r="E75" s="165">
        <v>490</v>
      </c>
      <c r="F75" s="24">
        <v>152</v>
      </c>
      <c r="G75" s="24">
        <v>231</v>
      </c>
      <c r="H75" s="24">
        <v>260</v>
      </c>
      <c r="I75" s="143">
        <v>491</v>
      </c>
      <c r="J75" s="24">
        <v>145</v>
      </c>
      <c r="K75" s="24">
        <v>255</v>
      </c>
      <c r="L75" s="24">
        <v>268</v>
      </c>
      <c r="M75" s="26">
        <v>523</v>
      </c>
    </row>
    <row r="76" spans="1:13" ht="17.25" customHeight="1">
      <c r="A76" s="108" t="s">
        <v>29</v>
      </c>
      <c r="B76" s="164">
        <v>265</v>
      </c>
      <c r="C76" s="164">
        <v>218</v>
      </c>
      <c r="D76" s="164">
        <v>232</v>
      </c>
      <c r="E76" s="164">
        <v>450</v>
      </c>
      <c r="F76" s="24">
        <v>284</v>
      </c>
      <c r="G76" s="24">
        <v>236</v>
      </c>
      <c r="H76" s="24">
        <v>249</v>
      </c>
      <c r="I76" s="143">
        <v>485</v>
      </c>
      <c r="J76" s="24">
        <v>261</v>
      </c>
      <c r="K76" s="24">
        <v>234</v>
      </c>
      <c r="L76" s="24">
        <v>277</v>
      </c>
      <c r="M76" s="26">
        <v>511</v>
      </c>
    </row>
    <row r="77" spans="1:13" ht="17.25" customHeight="1">
      <c r="A77" s="108" t="s">
        <v>31</v>
      </c>
      <c r="B77" s="164">
        <v>353</v>
      </c>
      <c r="C77" s="164">
        <v>331</v>
      </c>
      <c r="D77" s="164">
        <v>391</v>
      </c>
      <c r="E77" s="164">
        <v>722</v>
      </c>
      <c r="F77" s="24">
        <v>376</v>
      </c>
      <c r="G77" s="24">
        <v>345</v>
      </c>
      <c r="H77" s="24">
        <v>407</v>
      </c>
      <c r="I77" s="143">
        <v>752</v>
      </c>
      <c r="J77" s="24">
        <v>428</v>
      </c>
      <c r="K77" s="24">
        <v>405</v>
      </c>
      <c r="L77" s="24">
        <v>471</v>
      </c>
      <c r="M77" s="26">
        <v>876</v>
      </c>
    </row>
    <row r="78" spans="1:13" ht="17.25" customHeight="1">
      <c r="A78" s="108" t="s">
        <v>32</v>
      </c>
      <c r="B78" s="164">
        <v>3005</v>
      </c>
      <c r="C78" s="164">
        <v>3784</v>
      </c>
      <c r="D78" s="164">
        <v>4007</v>
      </c>
      <c r="E78" s="164">
        <v>7791</v>
      </c>
      <c r="F78" s="24">
        <v>2924</v>
      </c>
      <c r="G78" s="24">
        <v>3712</v>
      </c>
      <c r="H78" s="24">
        <v>3919</v>
      </c>
      <c r="I78" s="143">
        <v>7631</v>
      </c>
      <c r="J78" s="24">
        <v>2473</v>
      </c>
      <c r="K78" s="24">
        <v>3521</v>
      </c>
      <c r="L78" s="24">
        <v>3537</v>
      </c>
      <c r="M78" s="26">
        <v>7058</v>
      </c>
    </row>
    <row r="79" spans="1:13" ht="17.25" customHeight="1">
      <c r="A79" s="108" t="s">
        <v>33</v>
      </c>
      <c r="B79" s="164">
        <v>110</v>
      </c>
      <c r="C79" s="164">
        <v>129</v>
      </c>
      <c r="D79" s="164">
        <v>104</v>
      </c>
      <c r="E79" s="164">
        <v>233</v>
      </c>
      <c r="F79" s="24">
        <v>120</v>
      </c>
      <c r="G79" s="24">
        <v>134</v>
      </c>
      <c r="H79" s="24">
        <v>110</v>
      </c>
      <c r="I79" s="143">
        <v>244</v>
      </c>
      <c r="J79" s="24">
        <v>101</v>
      </c>
      <c r="K79" s="24">
        <v>115</v>
      </c>
      <c r="L79" s="24">
        <v>99</v>
      </c>
      <c r="M79" s="26">
        <v>214</v>
      </c>
    </row>
    <row r="80" spans="1:13" ht="17.25" customHeight="1">
      <c r="A80" s="108" t="s">
        <v>34</v>
      </c>
      <c r="B80" s="164">
        <v>117</v>
      </c>
      <c r="C80" s="164">
        <v>129</v>
      </c>
      <c r="D80" s="164">
        <v>142</v>
      </c>
      <c r="E80" s="164">
        <v>271</v>
      </c>
      <c r="F80" s="24">
        <v>121</v>
      </c>
      <c r="G80" s="24">
        <v>132</v>
      </c>
      <c r="H80" s="24">
        <v>156</v>
      </c>
      <c r="I80" s="143">
        <v>288</v>
      </c>
      <c r="J80" s="24">
        <v>125</v>
      </c>
      <c r="K80" s="24">
        <v>153</v>
      </c>
      <c r="L80" s="24">
        <v>175</v>
      </c>
      <c r="M80" s="26">
        <v>328</v>
      </c>
    </row>
    <row r="81" spans="1:13" ht="17.25" customHeight="1">
      <c r="A81" s="108" t="s">
        <v>35</v>
      </c>
      <c r="B81" s="164">
        <v>70</v>
      </c>
      <c r="C81" s="164">
        <v>79</v>
      </c>
      <c r="D81" s="164">
        <v>84</v>
      </c>
      <c r="E81" s="164">
        <v>163</v>
      </c>
      <c r="F81" s="24">
        <v>74</v>
      </c>
      <c r="G81" s="24">
        <v>86</v>
      </c>
      <c r="H81" s="24">
        <v>92</v>
      </c>
      <c r="I81" s="143">
        <v>178</v>
      </c>
      <c r="J81" s="24">
        <v>79</v>
      </c>
      <c r="K81" s="24">
        <v>96</v>
      </c>
      <c r="L81" s="24">
        <v>97</v>
      </c>
      <c r="M81" s="26">
        <v>193</v>
      </c>
    </row>
    <row r="82" spans="1:13" ht="17.25" customHeight="1">
      <c r="A82" s="108" t="s">
        <v>36</v>
      </c>
      <c r="B82" s="164">
        <v>99</v>
      </c>
      <c r="C82" s="164">
        <v>72</v>
      </c>
      <c r="D82" s="164">
        <v>75</v>
      </c>
      <c r="E82" s="164">
        <v>147</v>
      </c>
      <c r="F82" s="24">
        <v>106</v>
      </c>
      <c r="G82" s="24">
        <v>82</v>
      </c>
      <c r="H82" s="24">
        <v>85</v>
      </c>
      <c r="I82" s="143">
        <v>167</v>
      </c>
      <c r="J82" s="24">
        <v>127</v>
      </c>
      <c r="K82" s="24">
        <v>102</v>
      </c>
      <c r="L82" s="24">
        <v>116</v>
      </c>
      <c r="M82" s="26">
        <v>218</v>
      </c>
    </row>
    <row r="83" spans="1:13" ht="17.25" customHeight="1">
      <c r="A83" s="108" t="s">
        <v>37</v>
      </c>
      <c r="B83" s="164">
        <v>53</v>
      </c>
      <c r="C83" s="164">
        <v>59</v>
      </c>
      <c r="D83" s="164">
        <v>33</v>
      </c>
      <c r="E83" s="164">
        <v>92</v>
      </c>
      <c r="F83" s="24">
        <v>56</v>
      </c>
      <c r="G83" s="24">
        <v>61</v>
      </c>
      <c r="H83" s="24">
        <v>29</v>
      </c>
      <c r="I83" s="143">
        <v>90</v>
      </c>
      <c r="J83" s="24">
        <v>70</v>
      </c>
      <c r="K83" s="24">
        <v>65</v>
      </c>
      <c r="L83" s="24">
        <v>64</v>
      </c>
      <c r="M83" s="26">
        <v>129</v>
      </c>
    </row>
    <row r="84" spans="1:13" ht="17.25" customHeight="1">
      <c r="A84" s="108" t="s">
        <v>38</v>
      </c>
      <c r="B84" s="164">
        <v>238</v>
      </c>
      <c r="C84" s="164">
        <v>276</v>
      </c>
      <c r="D84" s="164">
        <v>281</v>
      </c>
      <c r="E84" s="164">
        <v>557</v>
      </c>
      <c r="F84" s="24">
        <v>230</v>
      </c>
      <c r="G84" s="24">
        <v>270</v>
      </c>
      <c r="H84" s="24">
        <v>276</v>
      </c>
      <c r="I84" s="143">
        <v>546</v>
      </c>
      <c r="J84" s="24">
        <v>88</v>
      </c>
      <c r="K84" s="24">
        <v>100</v>
      </c>
      <c r="L84" s="24">
        <v>90</v>
      </c>
      <c r="M84" s="26">
        <v>190</v>
      </c>
    </row>
    <row r="85" spans="1:13" ht="17.25" customHeight="1">
      <c r="A85" s="108" t="s">
        <v>39</v>
      </c>
      <c r="B85" s="164">
        <v>253</v>
      </c>
      <c r="C85" s="164">
        <v>234</v>
      </c>
      <c r="D85" s="164">
        <v>258</v>
      </c>
      <c r="E85" s="164">
        <v>492</v>
      </c>
      <c r="F85" s="24">
        <v>223</v>
      </c>
      <c r="G85" s="24">
        <v>193</v>
      </c>
      <c r="H85" s="24">
        <v>211</v>
      </c>
      <c r="I85" s="143">
        <v>404</v>
      </c>
      <c r="J85" s="24">
        <v>234</v>
      </c>
      <c r="K85" s="24">
        <v>225</v>
      </c>
      <c r="L85" s="24">
        <v>247</v>
      </c>
      <c r="M85" s="26">
        <v>472</v>
      </c>
    </row>
    <row r="86" spans="1:13" ht="17.25" customHeight="1">
      <c r="A86" s="108" t="s">
        <v>40</v>
      </c>
      <c r="B86" s="164">
        <v>363</v>
      </c>
      <c r="C86" s="164">
        <v>455</v>
      </c>
      <c r="D86" s="164">
        <v>439</v>
      </c>
      <c r="E86" s="164">
        <v>894</v>
      </c>
      <c r="F86" s="24">
        <v>366</v>
      </c>
      <c r="G86" s="24">
        <v>468</v>
      </c>
      <c r="H86" s="24">
        <v>434</v>
      </c>
      <c r="I86" s="143">
        <v>902</v>
      </c>
      <c r="J86" s="24">
        <v>406</v>
      </c>
      <c r="K86" s="24">
        <v>514</v>
      </c>
      <c r="L86" s="24">
        <v>488</v>
      </c>
      <c r="M86" s="26">
        <v>1002</v>
      </c>
    </row>
    <row r="87" spans="1:13" ht="17.25" customHeight="1">
      <c r="A87" s="108" t="s">
        <v>41</v>
      </c>
      <c r="B87" s="164">
        <v>248</v>
      </c>
      <c r="C87" s="164">
        <v>334</v>
      </c>
      <c r="D87" s="164">
        <v>402</v>
      </c>
      <c r="E87" s="164">
        <v>736</v>
      </c>
      <c r="F87" s="24">
        <v>255</v>
      </c>
      <c r="G87" s="24">
        <v>344</v>
      </c>
      <c r="H87" s="24">
        <v>409</v>
      </c>
      <c r="I87" s="143">
        <v>753</v>
      </c>
      <c r="J87" s="24">
        <v>187</v>
      </c>
      <c r="K87" s="24">
        <v>346</v>
      </c>
      <c r="L87" s="24">
        <v>380</v>
      </c>
      <c r="M87" s="26">
        <v>726</v>
      </c>
    </row>
    <row r="88" spans="1:13" ht="17.25" customHeight="1">
      <c r="A88" s="108" t="s">
        <v>42</v>
      </c>
      <c r="B88" s="164">
        <v>245</v>
      </c>
      <c r="C88" s="164">
        <v>303</v>
      </c>
      <c r="D88" s="164">
        <v>322</v>
      </c>
      <c r="E88" s="164">
        <v>625</v>
      </c>
      <c r="F88" s="24">
        <v>249</v>
      </c>
      <c r="G88" s="24">
        <v>311</v>
      </c>
      <c r="H88" s="24">
        <v>330</v>
      </c>
      <c r="I88" s="143">
        <v>641</v>
      </c>
      <c r="J88" s="24">
        <v>226</v>
      </c>
      <c r="K88" s="24">
        <v>301</v>
      </c>
      <c r="L88" s="24">
        <v>339</v>
      </c>
      <c r="M88" s="26">
        <v>640</v>
      </c>
    </row>
    <row r="89" spans="1:13" ht="17.25" customHeight="1">
      <c r="A89" s="108" t="s">
        <v>43</v>
      </c>
      <c r="B89" s="164">
        <v>147</v>
      </c>
      <c r="C89" s="164">
        <v>287</v>
      </c>
      <c r="D89" s="164">
        <v>292</v>
      </c>
      <c r="E89" s="164">
        <v>579</v>
      </c>
      <c r="F89" s="24">
        <v>146</v>
      </c>
      <c r="G89" s="24">
        <v>289</v>
      </c>
      <c r="H89" s="24">
        <v>293</v>
      </c>
      <c r="I89" s="143">
        <v>582</v>
      </c>
      <c r="J89" s="24">
        <v>142</v>
      </c>
      <c r="K89" s="24">
        <v>313</v>
      </c>
      <c r="L89" s="24">
        <v>294</v>
      </c>
      <c r="M89" s="26">
        <v>607</v>
      </c>
    </row>
    <row r="90" spans="1:13" ht="17.25" customHeight="1">
      <c r="A90" s="108" t="s">
        <v>44</v>
      </c>
      <c r="B90" s="164">
        <v>199</v>
      </c>
      <c r="C90" s="164">
        <v>286</v>
      </c>
      <c r="D90" s="164">
        <v>302</v>
      </c>
      <c r="E90" s="164">
        <v>588</v>
      </c>
      <c r="F90" s="24">
        <v>191</v>
      </c>
      <c r="G90" s="24">
        <v>289</v>
      </c>
      <c r="H90" s="24">
        <v>305</v>
      </c>
      <c r="I90" s="143">
        <v>594</v>
      </c>
      <c r="J90" s="24">
        <v>150</v>
      </c>
      <c r="K90" s="24">
        <v>286</v>
      </c>
      <c r="L90" s="24">
        <v>306</v>
      </c>
      <c r="M90" s="26">
        <v>592</v>
      </c>
    </row>
    <row r="91" spans="1:13" ht="17.25" customHeight="1">
      <c r="A91" s="108" t="s">
        <v>45</v>
      </c>
      <c r="B91" s="164">
        <v>223</v>
      </c>
      <c r="C91" s="164">
        <v>451</v>
      </c>
      <c r="D91" s="164">
        <v>449</v>
      </c>
      <c r="E91" s="164">
        <v>900</v>
      </c>
      <c r="F91" s="24">
        <v>230</v>
      </c>
      <c r="G91" s="24">
        <v>468</v>
      </c>
      <c r="H91" s="24">
        <v>464</v>
      </c>
      <c r="I91" s="143">
        <v>932</v>
      </c>
      <c r="J91" s="24">
        <v>224</v>
      </c>
      <c r="K91" s="24">
        <v>505</v>
      </c>
      <c r="L91" s="24">
        <v>494</v>
      </c>
      <c r="M91" s="26">
        <v>999</v>
      </c>
    </row>
    <row r="92" spans="1:13" ht="17.25" customHeight="1">
      <c r="A92" s="108" t="s">
        <v>46</v>
      </c>
      <c r="B92" s="164">
        <v>274</v>
      </c>
      <c r="C92" s="164">
        <v>395</v>
      </c>
      <c r="D92" s="164">
        <v>424</v>
      </c>
      <c r="E92" s="164">
        <v>819</v>
      </c>
      <c r="F92" s="24">
        <v>273</v>
      </c>
      <c r="G92" s="24">
        <v>414</v>
      </c>
      <c r="H92" s="24">
        <v>433</v>
      </c>
      <c r="I92" s="143">
        <v>847</v>
      </c>
      <c r="J92" s="24">
        <v>259</v>
      </c>
      <c r="K92" s="24">
        <v>437</v>
      </c>
      <c r="L92" s="24">
        <v>474</v>
      </c>
      <c r="M92" s="26">
        <v>911</v>
      </c>
    </row>
    <row r="93" spans="1:13" ht="17.25" customHeight="1">
      <c r="A93" s="107" t="s">
        <v>188</v>
      </c>
      <c r="B93" s="165">
        <v>86</v>
      </c>
      <c r="C93" s="165">
        <v>159</v>
      </c>
      <c r="D93" s="165">
        <v>142</v>
      </c>
      <c r="E93" s="165">
        <v>301</v>
      </c>
      <c r="F93" s="24">
        <v>84</v>
      </c>
      <c r="G93" s="24">
        <v>161</v>
      </c>
      <c r="H93" s="24">
        <v>149</v>
      </c>
      <c r="I93" s="143">
        <v>310</v>
      </c>
      <c r="J93" s="24">
        <v>78</v>
      </c>
      <c r="K93" s="24">
        <v>176</v>
      </c>
      <c r="L93" s="24">
        <v>156</v>
      </c>
      <c r="M93" s="26">
        <v>332</v>
      </c>
    </row>
    <row r="94" spans="1:13" ht="17.25" customHeight="1">
      <c r="A94" s="108" t="s">
        <v>47</v>
      </c>
      <c r="B94" s="164">
        <v>158</v>
      </c>
      <c r="C94" s="164">
        <v>136</v>
      </c>
      <c r="D94" s="164">
        <v>122</v>
      </c>
      <c r="E94" s="164">
        <v>258</v>
      </c>
      <c r="F94" s="24">
        <v>165</v>
      </c>
      <c r="G94" s="24">
        <v>150</v>
      </c>
      <c r="H94" s="24">
        <v>127</v>
      </c>
      <c r="I94" s="143">
        <v>277</v>
      </c>
      <c r="J94" s="24">
        <v>171</v>
      </c>
      <c r="K94" s="24">
        <v>168</v>
      </c>
      <c r="L94" s="24">
        <v>130</v>
      </c>
      <c r="M94" s="26">
        <v>298</v>
      </c>
    </row>
    <row r="95" spans="1:13" ht="17.25" customHeight="1">
      <c r="A95" s="108" t="s">
        <v>48</v>
      </c>
      <c r="B95" s="164">
        <v>418</v>
      </c>
      <c r="C95" s="164">
        <v>442</v>
      </c>
      <c r="D95" s="164">
        <v>386</v>
      </c>
      <c r="E95" s="164">
        <v>828</v>
      </c>
      <c r="F95" s="24">
        <v>417</v>
      </c>
      <c r="G95" s="24">
        <v>438</v>
      </c>
      <c r="H95" s="24">
        <v>380</v>
      </c>
      <c r="I95" s="143">
        <v>818</v>
      </c>
      <c r="J95" s="24">
        <v>424</v>
      </c>
      <c r="K95" s="24">
        <v>447</v>
      </c>
      <c r="L95" s="24">
        <v>369</v>
      </c>
      <c r="M95" s="26">
        <v>816</v>
      </c>
    </row>
    <row r="96" spans="1:13" ht="17.25" customHeight="1">
      <c r="A96" s="108" t="s">
        <v>49</v>
      </c>
      <c r="B96" s="164">
        <v>338</v>
      </c>
      <c r="C96" s="164">
        <v>297</v>
      </c>
      <c r="D96" s="164">
        <v>242</v>
      </c>
      <c r="E96" s="164">
        <v>539</v>
      </c>
      <c r="F96" s="24">
        <v>325</v>
      </c>
      <c r="G96" s="24">
        <v>280</v>
      </c>
      <c r="H96" s="24">
        <v>243</v>
      </c>
      <c r="I96" s="143">
        <v>523</v>
      </c>
      <c r="J96" s="24">
        <v>291</v>
      </c>
      <c r="K96" s="24">
        <v>274</v>
      </c>
      <c r="L96" s="24">
        <v>229</v>
      </c>
      <c r="M96" s="26">
        <v>503</v>
      </c>
    </row>
    <row r="97" spans="1:13" ht="17.25" customHeight="1">
      <c r="A97" s="108" t="s">
        <v>50</v>
      </c>
      <c r="B97" s="164">
        <v>229</v>
      </c>
      <c r="C97" s="164">
        <v>224</v>
      </c>
      <c r="D97" s="164">
        <v>233</v>
      </c>
      <c r="E97" s="164">
        <v>457</v>
      </c>
      <c r="F97" s="24">
        <v>221</v>
      </c>
      <c r="G97" s="24">
        <v>223</v>
      </c>
      <c r="H97" s="24">
        <v>237</v>
      </c>
      <c r="I97" s="143">
        <v>460</v>
      </c>
      <c r="J97" s="24">
        <v>225</v>
      </c>
      <c r="K97" s="24">
        <v>230</v>
      </c>
      <c r="L97" s="24">
        <v>233</v>
      </c>
      <c r="M97" s="26">
        <v>463</v>
      </c>
    </row>
    <row r="98" spans="1:13" ht="17.25" customHeight="1">
      <c r="A98" s="108" t="s">
        <v>57</v>
      </c>
      <c r="B98" s="164">
        <v>280</v>
      </c>
      <c r="C98" s="164">
        <v>303</v>
      </c>
      <c r="D98" s="164">
        <v>283</v>
      </c>
      <c r="E98" s="164">
        <v>586</v>
      </c>
      <c r="F98" s="24">
        <v>279</v>
      </c>
      <c r="G98" s="24">
        <v>304</v>
      </c>
      <c r="H98" s="24">
        <v>288</v>
      </c>
      <c r="I98" s="143">
        <v>592</v>
      </c>
      <c r="J98" s="24">
        <v>289</v>
      </c>
      <c r="K98" s="24">
        <v>327</v>
      </c>
      <c r="L98" s="24">
        <v>312</v>
      </c>
      <c r="M98" s="26">
        <v>639</v>
      </c>
    </row>
    <row r="99" spans="1:13" ht="17.25" customHeight="1">
      <c r="A99" s="107" t="s">
        <v>58</v>
      </c>
      <c r="B99" s="165">
        <v>420</v>
      </c>
      <c r="C99" s="165">
        <v>406</v>
      </c>
      <c r="D99" s="165">
        <v>511</v>
      </c>
      <c r="E99" s="165">
        <v>917</v>
      </c>
      <c r="F99" s="24">
        <v>405</v>
      </c>
      <c r="G99" s="24">
        <v>381</v>
      </c>
      <c r="H99" s="24">
        <v>507</v>
      </c>
      <c r="I99" s="143">
        <v>888</v>
      </c>
      <c r="J99" s="24">
        <v>446</v>
      </c>
      <c r="K99" s="24">
        <v>437</v>
      </c>
      <c r="L99" s="24">
        <v>557</v>
      </c>
      <c r="M99" s="26">
        <v>994</v>
      </c>
    </row>
    <row r="100" spans="1:13" ht="17.25" customHeight="1">
      <c r="A100" s="108" t="s">
        <v>51</v>
      </c>
      <c r="B100" s="164">
        <v>234</v>
      </c>
      <c r="C100" s="164">
        <v>276</v>
      </c>
      <c r="D100" s="164">
        <v>272</v>
      </c>
      <c r="E100" s="164">
        <v>548</v>
      </c>
      <c r="F100" s="24">
        <v>231</v>
      </c>
      <c r="G100" s="24">
        <v>270</v>
      </c>
      <c r="H100" s="24">
        <v>275</v>
      </c>
      <c r="I100" s="143">
        <v>545</v>
      </c>
      <c r="J100" s="24">
        <v>216</v>
      </c>
      <c r="K100" s="24">
        <v>240</v>
      </c>
      <c r="L100" s="24">
        <v>248</v>
      </c>
      <c r="M100" s="26">
        <v>488</v>
      </c>
    </row>
    <row r="101" spans="1:13" ht="17.25" customHeight="1">
      <c r="A101" s="108" t="s">
        <v>52</v>
      </c>
      <c r="B101" s="164">
        <v>786</v>
      </c>
      <c r="C101" s="164">
        <v>918</v>
      </c>
      <c r="D101" s="164">
        <v>921</v>
      </c>
      <c r="E101" s="164">
        <v>1839</v>
      </c>
      <c r="F101" s="24">
        <v>832</v>
      </c>
      <c r="G101" s="24">
        <v>973</v>
      </c>
      <c r="H101" s="24">
        <v>960</v>
      </c>
      <c r="I101" s="143">
        <v>1933</v>
      </c>
      <c r="J101" s="24">
        <v>898</v>
      </c>
      <c r="K101" s="24">
        <v>1115</v>
      </c>
      <c r="L101" s="24">
        <v>1037</v>
      </c>
      <c r="M101" s="26">
        <v>2152</v>
      </c>
    </row>
    <row r="102" spans="1:13" ht="17.25" customHeight="1">
      <c r="A102" s="108" t="s">
        <v>53</v>
      </c>
      <c r="B102" s="164">
        <v>376</v>
      </c>
      <c r="C102" s="164">
        <v>380</v>
      </c>
      <c r="D102" s="164">
        <v>427</v>
      </c>
      <c r="E102" s="164">
        <v>807</v>
      </c>
      <c r="F102" s="24">
        <v>370</v>
      </c>
      <c r="G102" s="24">
        <v>384</v>
      </c>
      <c r="H102" s="24">
        <v>422</v>
      </c>
      <c r="I102" s="143">
        <v>806</v>
      </c>
      <c r="J102" s="24">
        <v>445</v>
      </c>
      <c r="K102" s="24">
        <v>496</v>
      </c>
      <c r="L102" s="24">
        <v>508</v>
      </c>
      <c r="M102" s="26">
        <v>1004</v>
      </c>
    </row>
    <row r="103" spans="1:13" ht="17.25" customHeight="1">
      <c r="A103" s="108" t="s">
        <v>54</v>
      </c>
      <c r="B103" s="164">
        <v>253</v>
      </c>
      <c r="C103" s="164">
        <v>279</v>
      </c>
      <c r="D103" s="164">
        <v>278</v>
      </c>
      <c r="E103" s="164">
        <v>557</v>
      </c>
      <c r="F103" s="24">
        <v>255</v>
      </c>
      <c r="G103" s="24">
        <v>285</v>
      </c>
      <c r="H103" s="24">
        <v>285</v>
      </c>
      <c r="I103" s="143">
        <v>570</v>
      </c>
      <c r="J103" s="24">
        <v>224</v>
      </c>
      <c r="K103" s="24">
        <v>237</v>
      </c>
      <c r="L103" s="24">
        <v>231</v>
      </c>
      <c r="M103" s="26">
        <v>468</v>
      </c>
    </row>
    <row r="104" spans="1:13" ht="17.25" customHeight="1">
      <c r="A104" s="108" t="s">
        <v>55</v>
      </c>
      <c r="B104" s="164">
        <v>548</v>
      </c>
      <c r="C104" s="164">
        <v>569</v>
      </c>
      <c r="D104" s="164">
        <v>707</v>
      </c>
      <c r="E104" s="164">
        <v>1276</v>
      </c>
      <c r="F104" s="24">
        <v>548</v>
      </c>
      <c r="G104" s="24">
        <v>573</v>
      </c>
      <c r="H104" s="24">
        <v>705</v>
      </c>
      <c r="I104" s="143">
        <v>1278</v>
      </c>
      <c r="J104" s="24">
        <v>550</v>
      </c>
      <c r="K104" s="24">
        <v>611</v>
      </c>
      <c r="L104" s="24">
        <v>741</v>
      </c>
      <c r="M104" s="26">
        <v>1352</v>
      </c>
    </row>
    <row r="105" spans="1:13" ht="17.25" customHeight="1">
      <c r="A105" s="108" t="s">
        <v>56</v>
      </c>
      <c r="B105" s="164">
        <v>511</v>
      </c>
      <c r="C105" s="164">
        <v>597</v>
      </c>
      <c r="D105" s="164">
        <v>631</v>
      </c>
      <c r="E105" s="164">
        <v>1228</v>
      </c>
      <c r="F105" s="24">
        <v>522</v>
      </c>
      <c r="G105" s="24">
        <v>627</v>
      </c>
      <c r="H105" s="24">
        <v>640</v>
      </c>
      <c r="I105" s="143">
        <v>1267</v>
      </c>
      <c r="J105" s="24">
        <v>477</v>
      </c>
      <c r="K105" s="24">
        <v>583</v>
      </c>
      <c r="L105" s="24">
        <v>615</v>
      </c>
      <c r="M105" s="26">
        <v>1198</v>
      </c>
    </row>
    <row r="106" spans="1:13" ht="17.25" customHeight="1">
      <c r="A106" s="108" t="s">
        <v>59</v>
      </c>
      <c r="B106" s="164">
        <v>396</v>
      </c>
      <c r="C106" s="164">
        <v>437</v>
      </c>
      <c r="D106" s="164">
        <v>456</v>
      </c>
      <c r="E106" s="164">
        <v>893</v>
      </c>
      <c r="F106" s="24">
        <v>393</v>
      </c>
      <c r="G106" s="24">
        <v>438</v>
      </c>
      <c r="H106" s="24">
        <v>449</v>
      </c>
      <c r="I106" s="143">
        <v>887</v>
      </c>
      <c r="J106" s="24">
        <v>368</v>
      </c>
      <c r="K106" s="24">
        <v>423</v>
      </c>
      <c r="L106" s="24">
        <v>440</v>
      </c>
      <c r="M106" s="26">
        <v>863</v>
      </c>
    </row>
    <row r="107" spans="1:13" ht="17.25" customHeight="1">
      <c r="A107" s="108" t="s">
        <v>60</v>
      </c>
      <c r="B107" s="164">
        <v>245</v>
      </c>
      <c r="C107" s="164">
        <v>272</v>
      </c>
      <c r="D107" s="164">
        <v>272</v>
      </c>
      <c r="E107" s="164">
        <v>544</v>
      </c>
      <c r="F107" s="24">
        <v>238</v>
      </c>
      <c r="G107" s="24">
        <v>270</v>
      </c>
      <c r="H107" s="24">
        <v>275</v>
      </c>
      <c r="I107" s="143">
        <v>545</v>
      </c>
      <c r="J107" s="24">
        <v>243</v>
      </c>
      <c r="K107" s="24">
        <v>305</v>
      </c>
      <c r="L107" s="24">
        <v>311</v>
      </c>
      <c r="M107" s="26">
        <v>616</v>
      </c>
    </row>
    <row r="108" spans="1:13" ht="17.25" customHeight="1">
      <c r="A108" s="108" t="s">
        <v>61</v>
      </c>
      <c r="B108" s="164">
        <v>450</v>
      </c>
      <c r="C108" s="164">
        <v>529</v>
      </c>
      <c r="D108" s="164">
        <v>558</v>
      </c>
      <c r="E108" s="164">
        <v>1087</v>
      </c>
      <c r="F108" s="24">
        <v>448</v>
      </c>
      <c r="G108" s="24">
        <v>530</v>
      </c>
      <c r="H108" s="24">
        <v>554</v>
      </c>
      <c r="I108" s="143">
        <v>1084</v>
      </c>
      <c r="J108" s="24">
        <v>412</v>
      </c>
      <c r="K108" s="24">
        <v>516</v>
      </c>
      <c r="L108" s="24">
        <v>555</v>
      </c>
      <c r="M108" s="26">
        <v>1071</v>
      </c>
    </row>
    <row r="109" spans="1:13" ht="17.25" customHeight="1">
      <c r="A109" s="108" t="s">
        <v>62</v>
      </c>
      <c r="B109" s="164">
        <v>148</v>
      </c>
      <c r="C109" s="164">
        <v>116</v>
      </c>
      <c r="D109" s="164">
        <v>105</v>
      </c>
      <c r="E109" s="164">
        <v>221</v>
      </c>
      <c r="F109" s="24">
        <v>154</v>
      </c>
      <c r="G109" s="24">
        <v>119</v>
      </c>
      <c r="H109" s="24">
        <v>100</v>
      </c>
      <c r="I109" s="143">
        <v>219</v>
      </c>
      <c r="J109" s="24">
        <v>175</v>
      </c>
      <c r="K109" s="24">
        <v>147</v>
      </c>
      <c r="L109" s="24">
        <v>114</v>
      </c>
      <c r="M109" s="26">
        <v>261</v>
      </c>
    </row>
    <row r="110" spans="1:13" ht="17.25" customHeight="1">
      <c r="A110" s="108" t="s">
        <v>186</v>
      </c>
      <c r="B110" s="164">
        <v>383</v>
      </c>
      <c r="C110" s="164">
        <v>351</v>
      </c>
      <c r="D110" s="164">
        <v>266</v>
      </c>
      <c r="E110" s="164">
        <v>617</v>
      </c>
      <c r="F110" s="24">
        <v>307</v>
      </c>
      <c r="G110" s="24">
        <v>285</v>
      </c>
      <c r="H110" s="24">
        <v>191</v>
      </c>
      <c r="I110" s="143">
        <v>476</v>
      </c>
      <c r="J110" s="24">
        <v>281</v>
      </c>
      <c r="K110" s="24">
        <v>249</v>
      </c>
      <c r="L110" s="24">
        <v>164</v>
      </c>
      <c r="M110" s="26">
        <v>413</v>
      </c>
    </row>
    <row r="111" spans="1:13" ht="17.25" customHeight="1">
      <c r="A111" s="108" t="s">
        <v>187</v>
      </c>
      <c r="B111" s="164">
        <v>223</v>
      </c>
      <c r="C111" s="164">
        <v>220</v>
      </c>
      <c r="D111" s="164">
        <v>211</v>
      </c>
      <c r="E111" s="164">
        <v>431</v>
      </c>
      <c r="F111" s="24">
        <v>227</v>
      </c>
      <c r="G111" s="24">
        <v>222</v>
      </c>
      <c r="H111" s="24">
        <v>210</v>
      </c>
      <c r="I111" s="143">
        <v>432</v>
      </c>
      <c r="J111" s="24">
        <v>231</v>
      </c>
      <c r="K111" s="24">
        <v>210</v>
      </c>
      <c r="L111" s="24">
        <v>230</v>
      </c>
      <c r="M111" s="26">
        <v>440</v>
      </c>
    </row>
    <row r="112" spans="1:13" ht="17.25" customHeight="1">
      <c r="A112" s="108" t="s">
        <v>63</v>
      </c>
      <c r="B112" s="164">
        <v>240</v>
      </c>
      <c r="C112" s="164">
        <v>282</v>
      </c>
      <c r="D112" s="164">
        <v>251</v>
      </c>
      <c r="E112" s="164">
        <v>533</v>
      </c>
      <c r="F112" s="24">
        <v>256</v>
      </c>
      <c r="G112" s="24">
        <v>297</v>
      </c>
      <c r="H112" s="24">
        <v>258</v>
      </c>
      <c r="I112" s="143">
        <v>555</v>
      </c>
      <c r="J112" s="24">
        <v>218</v>
      </c>
      <c r="K112" s="24">
        <v>268</v>
      </c>
      <c r="L112" s="24">
        <v>269</v>
      </c>
      <c r="M112" s="26">
        <v>537</v>
      </c>
    </row>
    <row r="113" spans="1:13" ht="17.25" customHeight="1">
      <c r="A113" s="108" t="s">
        <v>64</v>
      </c>
      <c r="B113" s="164">
        <v>127</v>
      </c>
      <c r="C113" s="164">
        <v>161</v>
      </c>
      <c r="D113" s="164">
        <v>157</v>
      </c>
      <c r="E113" s="164">
        <v>318</v>
      </c>
      <c r="F113" s="24">
        <v>134</v>
      </c>
      <c r="G113" s="24">
        <v>167</v>
      </c>
      <c r="H113" s="24">
        <v>163</v>
      </c>
      <c r="I113" s="143">
        <v>330</v>
      </c>
      <c r="J113" s="24">
        <v>121</v>
      </c>
      <c r="K113" s="24">
        <v>159</v>
      </c>
      <c r="L113" s="24">
        <v>178</v>
      </c>
      <c r="M113" s="26">
        <v>337</v>
      </c>
    </row>
    <row r="114" spans="1:13" ht="17.25" customHeight="1">
      <c r="A114" s="108" t="s">
        <v>65</v>
      </c>
      <c r="B114" s="164">
        <v>99</v>
      </c>
      <c r="C114" s="164">
        <v>116</v>
      </c>
      <c r="D114" s="164">
        <v>131</v>
      </c>
      <c r="E114" s="164">
        <v>247</v>
      </c>
      <c r="F114" s="24">
        <v>101</v>
      </c>
      <c r="G114" s="24">
        <v>122</v>
      </c>
      <c r="H114" s="24">
        <v>140</v>
      </c>
      <c r="I114" s="143">
        <v>262</v>
      </c>
      <c r="J114" s="24">
        <v>89</v>
      </c>
      <c r="K114" s="24">
        <v>107</v>
      </c>
      <c r="L114" s="24">
        <v>131</v>
      </c>
      <c r="M114" s="26">
        <v>238</v>
      </c>
    </row>
    <row r="115" spans="1:13" ht="17.25" customHeight="1">
      <c r="A115" s="108" t="s">
        <v>66</v>
      </c>
      <c r="B115" s="164">
        <v>324</v>
      </c>
      <c r="C115" s="164">
        <v>314</v>
      </c>
      <c r="D115" s="164">
        <v>387</v>
      </c>
      <c r="E115" s="164">
        <v>701</v>
      </c>
      <c r="F115" s="24">
        <v>338</v>
      </c>
      <c r="G115" s="24">
        <v>335</v>
      </c>
      <c r="H115" s="24">
        <v>410</v>
      </c>
      <c r="I115" s="143">
        <v>745</v>
      </c>
      <c r="J115" s="24">
        <v>338</v>
      </c>
      <c r="K115" s="24">
        <v>360</v>
      </c>
      <c r="L115" s="24">
        <v>442</v>
      </c>
      <c r="M115" s="26">
        <v>802</v>
      </c>
    </row>
    <row r="116" spans="1:13" ht="17.25" customHeight="1">
      <c r="A116" s="107" t="s">
        <v>189</v>
      </c>
      <c r="B116" s="165">
        <v>888</v>
      </c>
      <c r="C116" s="165">
        <v>824</v>
      </c>
      <c r="D116" s="165">
        <v>733</v>
      </c>
      <c r="E116" s="165">
        <v>1557</v>
      </c>
      <c r="F116" s="24">
        <v>893</v>
      </c>
      <c r="G116" s="24">
        <v>835</v>
      </c>
      <c r="H116" s="24">
        <v>727</v>
      </c>
      <c r="I116" s="143">
        <v>1562</v>
      </c>
      <c r="J116" s="24">
        <v>308</v>
      </c>
      <c r="K116" s="24">
        <v>778</v>
      </c>
      <c r="L116" s="24">
        <v>709</v>
      </c>
      <c r="M116" s="26">
        <v>1487</v>
      </c>
    </row>
    <row r="117" spans="1:13" ht="17.25" customHeight="1">
      <c r="A117" s="108" t="s">
        <v>67</v>
      </c>
      <c r="B117" s="164">
        <v>1219</v>
      </c>
      <c r="C117" s="164">
        <v>1566</v>
      </c>
      <c r="D117" s="164">
        <v>1684</v>
      </c>
      <c r="E117" s="164">
        <v>3250</v>
      </c>
      <c r="F117" s="24">
        <v>1187</v>
      </c>
      <c r="G117" s="24">
        <v>1560</v>
      </c>
      <c r="H117" s="24">
        <v>1655</v>
      </c>
      <c r="I117" s="143">
        <v>3215</v>
      </c>
      <c r="J117" s="24">
        <v>988</v>
      </c>
      <c r="K117" s="24">
        <v>1381</v>
      </c>
      <c r="L117" s="24">
        <v>1446</v>
      </c>
      <c r="M117" s="26">
        <v>2827</v>
      </c>
    </row>
    <row r="118" spans="1:13" ht="17.25" customHeight="1">
      <c r="A118" s="108" t="s">
        <v>68</v>
      </c>
      <c r="B118" s="164">
        <v>7738</v>
      </c>
      <c r="C118" s="164">
        <v>9278</v>
      </c>
      <c r="D118" s="164">
        <v>9435</v>
      </c>
      <c r="E118" s="164">
        <v>18713</v>
      </c>
      <c r="F118" s="24">
        <v>7741</v>
      </c>
      <c r="G118" s="24">
        <v>9371</v>
      </c>
      <c r="H118" s="24">
        <v>9452</v>
      </c>
      <c r="I118" s="143">
        <v>18823</v>
      </c>
      <c r="J118" s="24">
        <v>7320</v>
      </c>
      <c r="K118" s="24">
        <v>9300</v>
      </c>
      <c r="L118" s="24">
        <v>9374</v>
      </c>
      <c r="M118" s="26">
        <v>18674</v>
      </c>
    </row>
    <row r="119" spans="1:13" ht="17.25" customHeight="1">
      <c r="A119" s="107" t="s">
        <v>190</v>
      </c>
      <c r="B119" s="165">
        <v>69</v>
      </c>
      <c r="C119" s="165">
        <v>104</v>
      </c>
      <c r="D119" s="165">
        <v>98</v>
      </c>
      <c r="E119" s="165">
        <v>202</v>
      </c>
      <c r="F119" s="24">
        <v>69</v>
      </c>
      <c r="G119" s="24">
        <v>109</v>
      </c>
      <c r="H119" s="24">
        <v>103</v>
      </c>
      <c r="I119" s="143">
        <v>212</v>
      </c>
      <c r="J119" s="24">
        <v>64</v>
      </c>
      <c r="K119" s="24">
        <v>103</v>
      </c>
      <c r="L119" s="24">
        <v>111</v>
      </c>
      <c r="M119" s="26">
        <v>214</v>
      </c>
    </row>
    <row r="120" spans="1:13" ht="17.25" customHeight="1">
      <c r="A120" s="107" t="s">
        <v>191</v>
      </c>
      <c r="B120" s="165">
        <v>82</v>
      </c>
      <c r="C120" s="165">
        <v>138</v>
      </c>
      <c r="D120" s="165">
        <v>126</v>
      </c>
      <c r="E120" s="165">
        <v>264</v>
      </c>
      <c r="F120" s="24">
        <v>78</v>
      </c>
      <c r="G120" s="24">
        <v>138</v>
      </c>
      <c r="H120" s="24">
        <v>127</v>
      </c>
      <c r="I120" s="143">
        <v>265</v>
      </c>
      <c r="J120" s="24">
        <v>72</v>
      </c>
      <c r="K120" s="24">
        <v>135</v>
      </c>
      <c r="L120" s="24">
        <v>136</v>
      </c>
      <c r="M120" s="26">
        <v>271</v>
      </c>
    </row>
    <row r="121" spans="1:13" ht="17.25" customHeight="1">
      <c r="A121" s="108" t="s">
        <v>69</v>
      </c>
      <c r="B121" s="164">
        <v>165</v>
      </c>
      <c r="C121" s="164">
        <v>225</v>
      </c>
      <c r="D121" s="164">
        <v>205</v>
      </c>
      <c r="E121" s="164">
        <v>430</v>
      </c>
      <c r="F121" s="24">
        <v>152</v>
      </c>
      <c r="G121" s="24">
        <v>218</v>
      </c>
      <c r="H121" s="24">
        <v>207</v>
      </c>
      <c r="I121" s="143">
        <v>425</v>
      </c>
      <c r="J121" s="24">
        <v>144</v>
      </c>
      <c r="K121" s="24">
        <v>229</v>
      </c>
      <c r="L121" s="24">
        <v>234</v>
      </c>
      <c r="M121" s="26">
        <v>463</v>
      </c>
    </row>
    <row r="122" spans="1:13" ht="17.25" customHeight="1">
      <c r="A122" s="108" t="s">
        <v>70</v>
      </c>
      <c r="B122" s="164">
        <v>325</v>
      </c>
      <c r="C122" s="164">
        <v>506</v>
      </c>
      <c r="D122" s="164">
        <v>550</v>
      </c>
      <c r="E122" s="164">
        <v>1056</v>
      </c>
      <c r="F122" s="24">
        <v>322</v>
      </c>
      <c r="G122" s="24">
        <v>506</v>
      </c>
      <c r="H122" s="24">
        <v>564</v>
      </c>
      <c r="I122" s="143">
        <v>1070</v>
      </c>
      <c r="J122" s="24">
        <v>300</v>
      </c>
      <c r="K122" s="24">
        <v>524</v>
      </c>
      <c r="L122" s="24">
        <v>550</v>
      </c>
      <c r="M122" s="26">
        <v>1074</v>
      </c>
    </row>
    <row r="123" spans="1:13" ht="17.25" customHeight="1">
      <c r="A123" s="108" t="s">
        <v>71</v>
      </c>
      <c r="B123" s="164">
        <v>42</v>
      </c>
      <c r="C123" s="164">
        <v>34</v>
      </c>
      <c r="D123" s="164">
        <v>53</v>
      </c>
      <c r="E123" s="164">
        <v>87</v>
      </c>
      <c r="F123" s="24">
        <v>60</v>
      </c>
      <c r="G123" s="24">
        <v>52</v>
      </c>
      <c r="H123" s="24">
        <v>68</v>
      </c>
      <c r="I123" s="143">
        <v>120</v>
      </c>
      <c r="J123" s="24">
        <v>61</v>
      </c>
      <c r="K123" s="24">
        <v>67</v>
      </c>
      <c r="L123" s="24">
        <v>73</v>
      </c>
      <c r="M123" s="26">
        <v>140</v>
      </c>
    </row>
    <row r="124" spans="1:13" ht="17.25" customHeight="1">
      <c r="A124" s="108" t="s">
        <v>72</v>
      </c>
      <c r="B124" s="164">
        <v>107</v>
      </c>
      <c r="C124" s="164">
        <v>97</v>
      </c>
      <c r="D124" s="164">
        <v>118</v>
      </c>
      <c r="E124" s="164">
        <v>215</v>
      </c>
      <c r="F124" s="24">
        <v>111</v>
      </c>
      <c r="G124" s="24">
        <v>96</v>
      </c>
      <c r="H124" s="24">
        <v>126</v>
      </c>
      <c r="I124" s="143">
        <v>222</v>
      </c>
      <c r="J124" s="24">
        <v>159</v>
      </c>
      <c r="K124" s="24">
        <v>145</v>
      </c>
      <c r="L124" s="24">
        <v>187</v>
      </c>
      <c r="M124" s="26">
        <v>332</v>
      </c>
    </row>
    <row r="125" spans="1:13" ht="17.25" customHeight="1">
      <c r="A125" s="108" t="s">
        <v>73</v>
      </c>
      <c r="B125" s="164">
        <v>227</v>
      </c>
      <c r="C125" s="164">
        <v>223</v>
      </c>
      <c r="D125" s="164">
        <v>245</v>
      </c>
      <c r="E125" s="164">
        <v>468</v>
      </c>
      <c r="F125" s="24">
        <v>226</v>
      </c>
      <c r="G125" s="24">
        <v>229</v>
      </c>
      <c r="H125" s="24">
        <v>250</v>
      </c>
      <c r="I125" s="143">
        <v>479</v>
      </c>
      <c r="J125" s="24">
        <v>239</v>
      </c>
      <c r="K125" s="24">
        <v>249</v>
      </c>
      <c r="L125" s="24">
        <v>269</v>
      </c>
      <c r="M125" s="26">
        <v>518</v>
      </c>
    </row>
    <row r="126" spans="1:13" ht="17.25" customHeight="1">
      <c r="A126" s="108" t="s">
        <v>74</v>
      </c>
      <c r="B126" s="164">
        <v>39</v>
      </c>
      <c r="C126" s="164">
        <v>43</v>
      </c>
      <c r="D126" s="164">
        <v>49</v>
      </c>
      <c r="E126" s="164">
        <v>92</v>
      </c>
      <c r="F126" s="24">
        <v>37</v>
      </c>
      <c r="G126" s="24">
        <v>44</v>
      </c>
      <c r="H126" s="24">
        <v>50</v>
      </c>
      <c r="I126" s="143">
        <v>94</v>
      </c>
      <c r="J126" s="24">
        <v>37</v>
      </c>
      <c r="K126" s="24">
        <v>45</v>
      </c>
      <c r="L126" s="24">
        <v>55</v>
      </c>
      <c r="M126" s="26">
        <v>100</v>
      </c>
    </row>
    <row r="127" spans="1:13" ht="17.25" customHeight="1">
      <c r="A127" s="108" t="s">
        <v>75</v>
      </c>
      <c r="B127" s="164">
        <v>20</v>
      </c>
      <c r="C127" s="164">
        <v>27</v>
      </c>
      <c r="D127" s="164">
        <v>33</v>
      </c>
      <c r="E127" s="164">
        <v>60</v>
      </c>
      <c r="F127" s="24">
        <v>19</v>
      </c>
      <c r="G127" s="24">
        <v>27</v>
      </c>
      <c r="H127" s="24">
        <v>32</v>
      </c>
      <c r="I127" s="143">
        <v>59</v>
      </c>
      <c r="J127" s="24">
        <v>8</v>
      </c>
      <c r="K127" s="24">
        <v>9</v>
      </c>
      <c r="L127" s="24">
        <v>11</v>
      </c>
      <c r="M127" s="26">
        <v>20</v>
      </c>
    </row>
    <row r="128" spans="1:13" ht="17.25" customHeight="1">
      <c r="A128" s="108" t="s">
        <v>76</v>
      </c>
      <c r="B128" s="164">
        <v>67</v>
      </c>
      <c r="C128" s="164">
        <v>67</v>
      </c>
      <c r="D128" s="164">
        <v>64</v>
      </c>
      <c r="E128" s="164">
        <v>131</v>
      </c>
      <c r="F128" s="24">
        <v>58</v>
      </c>
      <c r="G128" s="24">
        <v>56</v>
      </c>
      <c r="H128" s="24">
        <v>67</v>
      </c>
      <c r="I128" s="143">
        <v>123</v>
      </c>
      <c r="J128" s="24">
        <v>68</v>
      </c>
      <c r="K128" s="24">
        <v>69</v>
      </c>
      <c r="L128" s="24">
        <v>78</v>
      </c>
      <c r="M128" s="26">
        <v>147</v>
      </c>
    </row>
    <row r="129" spans="1:13" ht="17.25" customHeight="1">
      <c r="A129" s="108" t="s">
        <v>77</v>
      </c>
      <c r="B129" s="164">
        <v>113</v>
      </c>
      <c r="C129" s="164">
        <v>103</v>
      </c>
      <c r="D129" s="164">
        <v>104</v>
      </c>
      <c r="E129" s="164">
        <v>207</v>
      </c>
      <c r="F129" s="24">
        <v>127</v>
      </c>
      <c r="G129" s="24">
        <v>114</v>
      </c>
      <c r="H129" s="24">
        <v>104</v>
      </c>
      <c r="I129" s="143">
        <v>218</v>
      </c>
      <c r="J129" s="24">
        <v>100</v>
      </c>
      <c r="K129" s="24">
        <v>97</v>
      </c>
      <c r="L129" s="24">
        <v>72</v>
      </c>
      <c r="M129" s="26">
        <v>169</v>
      </c>
    </row>
    <row r="130" spans="1:13" ht="17.25" customHeight="1">
      <c r="A130" s="107" t="s">
        <v>192</v>
      </c>
      <c r="B130" s="165">
        <v>94</v>
      </c>
      <c r="C130" s="165">
        <v>165</v>
      </c>
      <c r="D130" s="165">
        <v>158</v>
      </c>
      <c r="E130" s="165">
        <v>323</v>
      </c>
      <c r="F130" s="24">
        <v>97</v>
      </c>
      <c r="G130" s="24">
        <v>173</v>
      </c>
      <c r="H130" s="24">
        <v>161</v>
      </c>
      <c r="I130" s="143">
        <v>334</v>
      </c>
      <c r="J130" s="24">
        <v>79</v>
      </c>
      <c r="K130" s="24">
        <v>168</v>
      </c>
      <c r="L130" s="24">
        <v>155</v>
      </c>
      <c r="M130" s="26">
        <v>323</v>
      </c>
    </row>
    <row r="131" spans="1:13" ht="17.25" customHeight="1">
      <c r="A131" s="108" t="s">
        <v>78</v>
      </c>
      <c r="B131" s="164">
        <v>190</v>
      </c>
      <c r="C131" s="164">
        <v>173</v>
      </c>
      <c r="D131" s="164">
        <v>240</v>
      </c>
      <c r="E131" s="164">
        <v>413</v>
      </c>
      <c r="F131" s="24">
        <v>199</v>
      </c>
      <c r="G131" s="24">
        <v>179</v>
      </c>
      <c r="H131" s="24">
        <v>242</v>
      </c>
      <c r="I131" s="143">
        <v>421</v>
      </c>
      <c r="J131" s="24">
        <v>254</v>
      </c>
      <c r="K131" s="24">
        <v>247</v>
      </c>
      <c r="L131" s="24">
        <v>311</v>
      </c>
      <c r="M131" s="26">
        <v>558</v>
      </c>
    </row>
    <row r="132" spans="1:13" ht="17.25" customHeight="1">
      <c r="A132" s="108" t="s">
        <v>79</v>
      </c>
      <c r="B132" s="164">
        <v>702</v>
      </c>
      <c r="C132" s="164">
        <v>857</v>
      </c>
      <c r="D132" s="164">
        <v>895</v>
      </c>
      <c r="E132" s="164">
        <v>1752</v>
      </c>
      <c r="F132" s="24">
        <v>609</v>
      </c>
      <c r="G132" s="24">
        <v>807</v>
      </c>
      <c r="H132" s="24">
        <v>824</v>
      </c>
      <c r="I132" s="143">
        <v>1631</v>
      </c>
      <c r="J132" s="24">
        <v>544</v>
      </c>
      <c r="K132" s="24">
        <v>789</v>
      </c>
      <c r="L132" s="24">
        <v>785</v>
      </c>
      <c r="M132" s="26">
        <v>1574</v>
      </c>
    </row>
    <row r="133" spans="1:13" ht="17.25" customHeight="1">
      <c r="A133" s="108" t="s">
        <v>80</v>
      </c>
      <c r="B133" s="164">
        <v>530</v>
      </c>
      <c r="C133" s="164">
        <v>700</v>
      </c>
      <c r="D133" s="164">
        <v>749</v>
      </c>
      <c r="E133" s="164">
        <v>1449</v>
      </c>
      <c r="F133" s="24">
        <v>489</v>
      </c>
      <c r="G133" s="24">
        <v>661</v>
      </c>
      <c r="H133" s="24">
        <v>712</v>
      </c>
      <c r="I133" s="143">
        <v>1373</v>
      </c>
      <c r="J133" s="24">
        <v>362</v>
      </c>
      <c r="K133" s="24">
        <v>556</v>
      </c>
      <c r="L133" s="24">
        <v>623</v>
      </c>
      <c r="M133" s="26">
        <v>1179</v>
      </c>
    </row>
    <row r="134" spans="1:13" ht="17.25" customHeight="1">
      <c r="A134" s="108" t="s">
        <v>81</v>
      </c>
      <c r="B134" s="164">
        <v>119</v>
      </c>
      <c r="C134" s="164">
        <v>145</v>
      </c>
      <c r="D134" s="164">
        <v>152</v>
      </c>
      <c r="E134" s="164">
        <v>297</v>
      </c>
      <c r="F134" s="24">
        <v>104</v>
      </c>
      <c r="G134" s="24">
        <v>139</v>
      </c>
      <c r="H134" s="24">
        <v>148</v>
      </c>
      <c r="I134" s="143">
        <v>287</v>
      </c>
      <c r="J134" s="24">
        <v>101</v>
      </c>
      <c r="K134" s="24">
        <v>140</v>
      </c>
      <c r="L134" s="24">
        <v>150</v>
      </c>
      <c r="M134" s="26">
        <v>290</v>
      </c>
    </row>
    <row r="135" spans="1:13" ht="17.25" customHeight="1">
      <c r="A135" s="108" t="s">
        <v>82</v>
      </c>
      <c r="B135" s="164">
        <v>411</v>
      </c>
      <c r="C135" s="164">
        <v>608</v>
      </c>
      <c r="D135" s="164">
        <v>608</v>
      </c>
      <c r="E135" s="164">
        <v>1216</v>
      </c>
      <c r="F135" s="24">
        <v>400</v>
      </c>
      <c r="G135" s="24">
        <v>604</v>
      </c>
      <c r="H135" s="24">
        <v>592</v>
      </c>
      <c r="I135" s="143">
        <v>1196</v>
      </c>
      <c r="J135" s="24">
        <v>295</v>
      </c>
      <c r="K135" s="24">
        <v>427</v>
      </c>
      <c r="L135" s="24">
        <v>412</v>
      </c>
      <c r="M135" s="26">
        <v>839</v>
      </c>
    </row>
    <row r="136" spans="1:13" ht="17.25" customHeight="1">
      <c r="A136" s="108" t="s">
        <v>83</v>
      </c>
      <c r="B136" s="164">
        <v>82</v>
      </c>
      <c r="C136" s="164">
        <v>87</v>
      </c>
      <c r="D136" s="164">
        <v>84</v>
      </c>
      <c r="E136" s="164">
        <v>171</v>
      </c>
      <c r="F136" s="24">
        <v>79</v>
      </c>
      <c r="G136" s="24">
        <v>82</v>
      </c>
      <c r="H136" s="24">
        <v>82</v>
      </c>
      <c r="I136" s="143">
        <v>164</v>
      </c>
      <c r="J136" s="24">
        <v>89</v>
      </c>
      <c r="K136" s="24">
        <v>97</v>
      </c>
      <c r="L136" s="24">
        <v>104</v>
      </c>
      <c r="M136" s="26">
        <v>201</v>
      </c>
    </row>
    <row r="137" spans="1:13" ht="17.25" customHeight="1">
      <c r="A137" s="108" t="s">
        <v>84</v>
      </c>
      <c r="B137" s="164">
        <v>402</v>
      </c>
      <c r="C137" s="164">
        <v>402</v>
      </c>
      <c r="D137" s="164">
        <v>457</v>
      </c>
      <c r="E137" s="164">
        <v>859</v>
      </c>
      <c r="F137" s="24">
        <v>396</v>
      </c>
      <c r="G137" s="24">
        <v>395</v>
      </c>
      <c r="H137" s="24">
        <v>457</v>
      </c>
      <c r="I137" s="143">
        <v>852</v>
      </c>
      <c r="J137" s="24">
        <v>425</v>
      </c>
      <c r="K137" s="24">
        <v>464</v>
      </c>
      <c r="L137" s="24">
        <v>511</v>
      </c>
      <c r="M137" s="26">
        <v>975</v>
      </c>
    </row>
    <row r="138" spans="1:13" ht="17.25" customHeight="1">
      <c r="A138" s="108" t="s">
        <v>85</v>
      </c>
      <c r="B138" s="164">
        <v>99</v>
      </c>
      <c r="C138" s="164">
        <v>133</v>
      </c>
      <c r="D138" s="164">
        <v>160</v>
      </c>
      <c r="E138" s="164">
        <v>293</v>
      </c>
      <c r="F138" s="24">
        <v>99</v>
      </c>
      <c r="G138" s="24">
        <v>135</v>
      </c>
      <c r="H138" s="24">
        <v>157</v>
      </c>
      <c r="I138" s="143">
        <v>292</v>
      </c>
      <c r="J138" s="24">
        <v>88</v>
      </c>
      <c r="K138" s="24">
        <v>150</v>
      </c>
      <c r="L138" s="24">
        <v>182</v>
      </c>
      <c r="M138" s="26">
        <v>332</v>
      </c>
    </row>
    <row r="139" spans="1:13" ht="17.25" customHeight="1">
      <c r="A139" s="108" t="s">
        <v>86</v>
      </c>
      <c r="B139" s="164">
        <v>199</v>
      </c>
      <c r="C139" s="164">
        <v>258</v>
      </c>
      <c r="D139" s="164">
        <v>279</v>
      </c>
      <c r="E139" s="164">
        <v>537</v>
      </c>
      <c r="F139" s="24">
        <v>195</v>
      </c>
      <c r="G139" s="24">
        <v>260</v>
      </c>
      <c r="H139" s="24">
        <v>287</v>
      </c>
      <c r="I139" s="143">
        <v>547</v>
      </c>
      <c r="J139" s="24">
        <v>189</v>
      </c>
      <c r="K139" s="24">
        <v>288</v>
      </c>
      <c r="L139" s="24">
        <v>314</v>
      </c>
      <c r="M139" s="26">
        <v>602</v>
      </c>
    </row>
    <row r="140" spans="1:13" ht="17.25" customHeight="1">
      <c r="A140" s="107" t="s">
        <v>193</v>
      </c>
      <c r="B140" s="165">
        <v>198</v>
      </c>
      <c r="C140" s="165">
        <v>283</v>
      </c>
      <c r="D140" s="165">
        <v>309</v>
      </c>
      <c r="E140" s="165">
        <v>592</v>
      </c>
      <c r="F140" s="24">
        <v>186</v>
      </c>
      <c r="G140" s="24">
        <v>279</v>
      </c>
      <c r="H140" s="24">
        <v>302</v>
      </c>
      <c r="I140" s="143">
        <v>581</v>
      </c>
      <c r="J140" s="24">
        <v>158</v>
      </c>
      <c r="K140" s="24">
        <v>259</v>
      </c>
      <c r="L140" s="24">
        <v>279</v>
      </c>
      <c r="M140" s="26">
        <v>538</v>
      </c>
    </row>
    <row r="141" spans="1:13" ht="17.25" customHeight="1">
      <c r="A141" s="108" t="s">
        <v>87</v>
      </c>
      <c r="B141" s="164">
        <v>649</v>
      </c>
      <c r="C141" s="164">
        <v>769</v>
      </c>
      <c r="D141" s="164">
        <v>824</v>
      </c>
      <c r="E141" s="164">
        <v>1593</v>
      </c>
      <c r="F141" s="24">
        <v>625</v>
      </c>
      <c r="G141" s="24">
        <v>763</v>
      </c>
      <c r="H141" s="24">
        <v>813</v>
      </c>
      <c r="I141" s="143">
        <v>1576</v>
      </c>
      <c r="J141" s="24">
        <v>591</v>
      </c>
      <c r="K141" s="24">
        <v>799</v>
      </c>
      <c r="L141" s="24">
        <v>822</v>
      </c>
      <c r="M141" s="26">
        <v>1621</v>
      </c>
    </row>
    <row r="142" spans="1:13" ht="17.25" customHeight="1">
      <c r="A142" s="108" t="s">
        <v>88</v>
      </c>
      <c r="B142" s="164">
        <v>227</v>
      </c>
      <c r="C142" s="164">
        <v>303</v>
      </c>
      <c r="D142" s="164">
        <v>325</v>
      </c>
      <c r="E142" s="164">
        <v>628</v>
      </c>
      <c r="F142" s="24">
        <v>227</v>
      </c>
      <c r="G142" s="24">
        <v>310</v>
      </c>
      <c r="H142" s="24">
        <v>331</v>
      </c>
      <c r="I142" s="143">
        <v>641</v>
      </c>
      <c r="J142" s="24">
        <v>200</v>
      </c>
      <c r="K142" s="24">
        <v>310</v>
      </c>
      <c r="L142" s="24">
        <v>350</v>
      </c>
      <c r="M142" s="26">
        <v>660</v>
      </c>
    </row>
    <row r="143" spans="1:13" ht="17.25" customHeight="1">
      <c r="A143" s="108" t="s">
        <v>89</v>
      </c>
      <c r="B143" s="164">
        <v>63</v>
      </c>
      <c r="C143" s="164">
        <v>90</v>
      </c>
      <c r="D143" s="164">
        <v>94</v>
      </c>
      <c r="E143" s="164">
        <v>184</v>
      </c>
      <c r="F143" s="24">
        <v>58</v>
      </c>
      <c r="G143" s="24">
        <v>87</v>
      </c>
      <c r="H143" s="24">
        <v>96</v>
      </c>
      <c r="I143" s="143">
        <v>183</v>
      </c>
      <c r="J143" s="24">
        <v>52</v>
      </c>
      <c r="K143" s="24">
        <v>90</v>
      </c>
      <c r="L143" s="24">
        <v>103</v>
      </c>
      <c r="M143" s="26">
        <v>193</v>
      </c>
    </row>
    <row r="144" spans="1:13" ht="17.25" customHeight="1">
      <c r="A144" s="108" t="s">
        <v>90</v>
      </c>
      <c r="B144" s="164">
        <v>429</v>
      </c>
      <c r="C144" s="164">
        <v>433</v>
      </c>
      <c r="D144" s="164">
        <v>498</v>
      </c>
      <c r="E144" s="164">
        <v>931</v>
      </c>
      <c r="F144" s="24">
        <v>431</v>
      </c>
      <c r="G144" s="24">
        <v>443</v>
      </c>
      <c r="H144" s="24">
        <v>486</v>
      </c>
      <c r="I144" s="143">
        <v>929</v>
      </c>
      <c r="J144" s="24">
        <v>388</v>
      </c>
      <c r="K144" s="24">
        <v>411</v>
      </c>
      <c r="L144" s="24">
        <v>451</v>
      </c>
      <c r="M144" s="26">
        <v>862</v>
      </c>
    </row>
    <row r="145" spans="1:13" ht="17.25" customHeight="1">
      <c r="A145" s="108" t="s">
        <v>91</v>
      </c>
      <c r="B145" s="164">
        <v>349</v>
      </c>
      <c r="C145" s="164">
        <v>346</v>
      </c>
      <c r="D145" s="164">
        <v>410</v>
      </c>
      <c r="E145" s="164">
        <v>756</v>
      </c>
      <c r="F145" s="24">
        <v>359</v>
      </c>
      <c r="G145" s="24">
        <v>367</v>
      </c>
      <c r="H145" s="24">
        <v>419</v>
      </c>
      <c r="I145" s="143">
        <v>786</v>
      </c>
      <c r="J145" s="24">
        <v>427</v>
      </c>
      <c r="K145" s="24">
        <v>458</v>
      </c>
      <c r="L145" s="24">
        <v>497</v>
      </c>
      <c r="M145" s="26">
        <v>955</v>
      </c>
    </row>
    <row r="146" spans="1:13" ht="17.25" customHeight="1">
      <c r="A146" s="108" t="s">
        <v>92</v>
      </c>
      <c r="B146" s="164">
        <v>283</v>
      </c>
      <c r="C146" s="164">
        <v>290</v>
      </c>
      <c r="D146" s="164">
        <v>324</v>
      </c>
      <c r="E146" s="164">
        <v>614</v>
      </c>
      <c r="F146" s="24">
        <v>276</v>
      </c>
      <c r="G146" s="24">
        <v>289</v>
      </c>
      <c r="H146" s="24">
        <v>318</v>
      </c>
      <c r="I146" s="143">
        <v>607</v>
      </c>
      <c r="J146" s="24">
        <v>272</v>
      </c>
      <c r="K146" s="24">
        <v>289</v>
      </c>
      <c r="L146" s="24">
        <v>334</v>
      </c>
      <c r="M146" s="26">
        <v>623</v>
      </c>
    </row>
    <row r="147" spans="1:13" ht="17.25" customHeight="1">
      <c r="A147" s="108" t="s">
        <v>93</v>
      </c>
      <c r="B147" s="164">
        <v>58</v>
      </c>
      <c r="C147" s="164">
        <v>76</v>
      </c>
      <c r="D147" s="164">
        <v>68</v>
      </c>
      <c r="E147" s="164">
        <v>144</v>
      </c>
      <c r="F147" s="24">
        <v>54</v>
      </c>
      <c r="G147" s="24">
        <v>73</v>
      </c>
      <c r="H147" s="24">
        <v>67</v>
      </c>
      <c r="I147" s="143">
        <v>140</v>
      </c>
      <c r="J147" s="24">
        <v>49</v>
      </c>
      <c r="K147" s="24">
        <v>68</v>
      </c>
      <c r="L147" s="24">
        <v>68</v>
      </c>
      <c r="M147" s="26">
        <v>136</v>
      </c>
    </row>
    <row r="148" spans="1:13" ht="17.25" customHeight="1">
      <c r="A148" s="108" t="s">
        <v>94</v>
      </c>
      <c r="B148" s="164">
        <v>71</v>
      </c>
      <c r="C148" s="164">
        <v>76</v>
      </c>
      <c r="D148" s="164">
        <v>86</v>
      </c>
      <c r="E148" s="164">
        <v>162</v>
      </c>
      <c r="F148" s="24">
        <v>69</v>
      </c>
      <c r="G148" s="24">
        <v>78</v>
      </c>
      <c r="H148" s="24">
        <v>85</v>
      </c>
      <c r="I148" s="143">
        <v>163</v>
      </c>
      <c r="J148" s="24">
        <v>67</v>
      </c>
      <c r="K148" s="24">
        <v>83</v>
      </c>
      <c r="L148" s="24">
        <v>91</v>
      </c>
      <c r="M148" s="26">
        <v>174</v>
      </c>
    </row>
    <row r="149" spans="1:13" ht="17.25" customHeight="1">
      <c r="A149" s="108" t="s">
        <v>95</v>
      </c>
      <c r="B149" s="164">
        <v>35</v>
      </c>
      <c r="C149" s="164">
        <v>53</v>
      </c>
      <c r="D149" s="164">
        <v>57</v>
      </c>
      <c r="E149" s="164">
        <v>110</v>
      </c>
      <c r="F149" s="24">
        <v>35</v>
      </c>
      <c r="G149" s="24">
        <v>55</v>
      </c>
      <c r="H149" s="24">
        <v>57</v>
      </c>
      <c r="I149" s="143">
        <v>112</v>
      </c>
      <c r="J149" s="24">
        <v>38</v>
      </c>
      <c r="K149" s="24">
        <v>52</v>
      </c>
      <c r="L149" s="24">
        <v>63</v>
      </c>
      <c r="M149" s="26">
        <v>115</v>
      </c>
    </row>
    <row r="150" spans="1:13" ht="17.25" customHeight="1">
      <c r="A150" s="108" t="s">
        <v>96</v>
      </c>
      <c r="B150" s="164">
        <v>18</v>
      </c>
      <c r="C150" s="164">
        <v>21</v>
      </c>
      <c r="D150" s="164">
        <v>22</v>
      </c>
      <c r="E150" s="164">
        <v>43</v>
      </c>
      <c r="F150" s="24">
        <v>18</v>
      </c>
      <c r="G150" s="24">
        <v>23</v>
      </c>
      <c r="H150" s="24">
        <v>22</v>
      </c>
      <c r="I150" s="143">
        <v>45</v>
      </c>
      <c r="J150" s="24">
        <v>15</v>
      </c>
      <c r="K150" s="24">
        <v>20</v>
      </c>
      <c r="L150" s="24">
        <v>22</v>
      </c>
      <c r="M150" s="26">
        <v>42</v>
      </c>
    </row>
    <row r="151" spans="1:13" ht="17.25" customHeight="1">
      <c r="A151" s="108" t="s">
        <v>97</v>
      </c>
      <c r="B151" s="164">
        <v>430</v>
      </c>
      <c r="C151" s="164">
        <v>347</v>
      </c>
      <c r="D151" s="164">
        <v>360</v>
      </c>
      <c r="E151" s="164">
        <v>707</v>
      </c>
      <c r="F151" s="24">
        <v>434</v>
      </c>
      <c r="G151" s="24">
        <v>344</v>
      </c>
      <c r="H151" s="24">
        <v>372</v>
      </c>
      <c r="I151" s="143">
        <v>716</v>
      </c>
      <c r="J151" s="24">
        <v>457</v>
      </c>
      <c r="K151" s="24">
        <v>396</v>
      </c>
      <c r="L151" s="24">
        <v>385</v>
      </c>
      <c r="M151" s="26">
        <v>781</v>
      </c>
    </row>
    <row r="152" spans="1:13" ht="17.25" customHeight="1">
      <c r="A152" s="108" t="s">
        <v>98</v>
      </c>
      <c r="B152" s="164">
        <v>394</v>
      </c>
      <c r="C152" s="164">
        <v>259</v>
      </c>
      <c r="D152" s="164">
        <v>325</v>
      </c>
      <c r="E152" s="164">
        <v>584</v>
      </c>
      <c r="F152" s="24">
        <v>397</v>
      </c>
      <c r="G152" s="24">
        <v>260</v>
      </c>
      <c r="H152" s="24">
        <v>328</v>
      </c>
      <c r="I152" s="143">
        <v>588</v>
      </c>
      <c r="J152" s="24">
        <v>434</v>
      </c>
      <c r="K152" s="24">
        <v>292</v>
      </c>
      <c r="L152" s="24">
        <v>372</v>
      </c>
      <c r="M152" s="26">
        <v>664</v>
      </c>
    </row>
    <row r="153" spans="1:13" ht="17.25" customHeight="1">
      <c r="A153" s="108" t="s">
        <v>99</v>
      </c>
      <c r="B153" s="164">
        <v>552</v>
      </c>
      <c r="C153" s="164">
        <v>417</v>
      </c>
      <c r="D153" s="164">
        <v>491</v>
      </c>
      <c r="E153" s="164">
        <v>908</v>
      </c>
      <c r="F153" s="24">
        <v>590</v>
      </c>
      <c r="G153" s="24">
        <v>455</v>
      </c>
      <c r="H153" s="24">
        <v>502</v>
      </c>
      <c r="I153" s="143">
        <v>957</v>
      </c>
      <c r="J153" s="24">
        <v>614</v>
      </c>
      <c r="K153" s="24">
        <v>502</v>
      </c>
      <c r="L153" s="24">
        <v>555</v>
      </c>
      <c r="M153" s="26">
        <v>1057</v>
      </c>
    </row>
    <row r="154" spans="1:13" ht="17.25" customHeight="1">
      <c r="A154" s="108" t="s">
        <v>100</v>
      </c>
      <c r="B154" s="164">
        <v>429</v>
      </c>
      <c r="C154" s="164">
        <v>405</v>
      </c>
      <c r="D154" s="164">
        <v>459</v>
      </c>
      <c r="E154" s="164">
        <v>864</v>
      </c>
      <c r="F154" s="24">
        <v>429</v>
      </c>
      <c r="G154" s="24">
        <v>420</v>
      </c>
      <c r="H154" s="24">
        <v>468</v>
      </c>
      <c r="I154" s="143">
        <v>888</v>
      </c>
      <c r="J154" s="24">
        <v>449</v>
      </c>
      <c r="K154" s="24">
        <v>453</v>
      </c>
      <c r="L154" s="24">
        <v>512</v>
      </c>
      <c r="M154" s="26">
        <v>965</v>
      </c>
    </row>
    <row r="155" spans="1:13" ht="17.25" customHeight="1">
      <c r="A155" s="108" t="s">
        <v>101</v>
      </c>
      <c r="B155" s="164">
        <v>213</v>
      </c>
      <c r="C155" s="164">
        <v>256</v>
      </c>
      <c r="D155" s="164">
        <v>241</v>
      </c>
      <c r="E155" s="164">
        <v>497</v>
      </c>
      <c r="F155" s="24">
        <v>206</v>
      </c>
      <c r="G155" s="24">
        <v>245</v>
      </c>
      <c r="H155" s="24">
        <v>234</v>
      </c>
      <c r="I155" s="143">
        <v>479</v>
      </c>
      <c r="J155" s="24">
        <v>191</v>
      </c>
      <c r="K155" s="24">
        <v>246</v>
      </c>
      <c r="L155" s="24">
        <v>231</v>
      </c>
      <c r="M155" s="26">
        <v>477</v>
      </c>
    </row>
    <row r="156" spans="1:13" ht="17.25" customHeight="1">
      <c r="A156" s="108" t="s">
        <v>102</v>
      </c>
      <c r="B156" s="164">
        <v>242</v>
      </c>
      <c r="C156" s="164">
        <v>260</v>
      </c>
      <c r="D156" s="164">
        <v>239</v>
      </c>
      <c r="E156" s="164">
        <v>499</v>
      </c>
      <c r="F156" s="24">
        <v>255</v>
      </c>
      <c r="G156" s="24">
        <v>277</v>
      </c>
      <c r="H156" s="24">
        <v>247</v>
      </c>
      <c r="I156" s="143">
        <v>524</v>
      </c>
      <c r="J156" s="24">
        <v>258</v>
      </c>
      <c r="K156" s="24">
        <v>286</v>
      </c>
      <c r="L156" s="24">
        <v>266</v>
      </c>
      <c r="M156" s="26">
        <v>552</v>
      </c>
    </row>
    <row r="157" spans="1:13" ht="17.25" customHeight="1">
      <c r="A157" s="108" t="s">
        <v>103</v>
      </c>
      <c r="B157" s="164">
        <v>296</v>
      </c>
      <c r="C157" s="164">
        <v>377</v>
      </c>
      <c r="D157" s="164">
        <v>372</v>
      </c>
      <c r="E157" s="164">
        <v>749</v>
      </c>
      <c r="F157" s="24">
        <v>301</v>
      </c>
      <c r="G157" s="24">
        <v>387</v>
      </c>
      <c r="H157" s="24">
        <v>382</v>
      </c>
      <c r="I157" s="143">
        <v>769</v>
      </c>
      <c r="J157" s="24">
        <v>286</v>
      </c>
      <c r="K157" s="24">
        <v>411</v>
      </c>
      <c r="L157" s="24">
        <v>398</v>
      </c>
      <c r="M157" s="26">
        <v>809</v>
      </c>
    </row>
    <row r="158" spans="1:13" ht="17.25" customHeight="1">
      <c r="A158" s="108" t="s">
        <v>104</v>
      </c>
      <c r="B158" s="164">
        <v>242</v>
      </c>
      <c r="C158" s="164">
        <v>254</v>
      </c>
      <c r="D158" s="164">
        <v>270</v>
      </c>
      <c r="E158" s="164">
        <v>524</v>
      </c>
      <c r="F158" s="24">
        <v>246</v>
      </c>
      <c r="G158" s="24">
        <v>265</v>
      </c>
      <c r="H158" s="24">
        <v>284</v>
      </c>
      <c r="I158" s="143">
        <v>549</v>
      </c>
      <c r="J158" s="24">
        <v>227</v>
      </c>
      <c r="K158" s="24">
        <v>238</v>
      </c>
      <c r="L158" s="24">
        <v>266</v>
      </c>
      <c r="M158" s="26">
        <v>504</v>
      </c>
    </row>
    <row r="159" spans="1:13" ht="17.25" customHeight="1">
      <c r="A159" s="108" t="s">
        <v>105</v>
      </c>
      <c r="B159" s="164">
        <v>199</v>
      </c>
      <c r="C159" s="164">
        <v>186</v>
      </c>
      <c r="D159" s="164">
        <v>137</v>
      </c>
      <c r="E159" s="164">
        <v>323</v>
      </c>
      <c r="F159" s="24">
        <v>202</v>
      </c>
      <c r="G159" s="24">
        <v>184</v>
      </c>
      <c r="H159" s="24">
        <v>136</v>
      </c>
      <c r="I159" s="143">
        <v>320</v>
      </c>
      <c r="J159" s="24">
        <v>174</v>
      </c>
      <c r="K159" s="24">
        <v>184</v>
      </c>
      <c r="L159" s="24">
        <v>143</v>
      </c>
      <c r="M159" s="26">
        <v>327</v>
      </c>
    </row>
    <row r="160" spans="1:13" ht="17.25" customHeight="1">
      <c r="A160" s="108" t="s">
        <v>106</v>
      </c>
      <c r="B160" s="164">
        <v>719</v>
      </c>
      <c r="C160" s="164">
        <v>812</v>
      </c>
      <c r="D160" s="164">
        <v>860</v>
      </c>
      <c r="E160" s="164">
        <v>1672</v>
      </c>
      <c r="F160" s="24">
        <v>691</v>
      </c>
      <c r="G160" s="24">
        <v>804</v>
      </c>
      <c r="H160" s="24">
        <v>855</v>
      </c>
      <c r="I160" s="143">
        <v>1659</v>
      </c>
      <c r="J160" s="24">
        <v>742</v>
      </c>
      <c r="K160" s="24">
        <v>873</v>
      </c>
      <c r="L160" s="24">
        <v>907</v>
      </c>
      <c r="M160" s="26">
        <v>1780</v>
      </c>
    </row>
    <row r="161" spans="1:13" ht="17.25" customHeight="1">
      <c r="A161" s="108" t="s">
        <v>107</v>
      </c>
      <c r="B161" s="164">
        <v>104</v>
      </c>
      <c r="C161" s="164">
        <v>150</v>
      </c>
      <c r="D161" s="164">
        <v>171</v>
      </c>
      <c r="E161" s="164">
        <v>321</v>
      </c>
      <c r="F161" s="24">
        <v>101</v>
      </c>
      <c r="G161" s="24">
        <v>147</v>
      </c>
      <c r="H161" s="24">
        <v>170</v>
      </c>
      <c r="I161" s="143">
        <v>317</v>
      </c>
      <c r="J161" s="24">
        <v>102</v>
      </c>
      <c r="K161" s="24">
        <v>160</v>
      </c>
      <c r="L161" s="24">
        <v>182</v>
      </c>
      <c r="M161" s="26">
        <v>342</v>
      </c>
    </row>
    <row r="162" spans="1:13" ht="17.25" customHeight="1">
      <c r="A162" s="108" t="s">
        <v>108</v>
      </c>
      <c r="B162" s="164">
        <v>108</v>
      </c>
      <c r="C162" s="164">
        <v>121</v>
      </c>
      <c r="D162" s="164">
        <v>129</v>
      </c>
      <c r="E162" s="164">
        <v>250</v>
      </c>
      <c r="F162" s="24">
        <v>107</v>
      </c>
      <c r="G162" s="24">
        <v>128</v>
      </c>
      <c r="H162" s="24">
        <v>125</v>
      </c>
      <c r="I162" s="143">
        <v>253</v>
      </c>
      <c r="J162" s="24">
        <v>109</v>
      </c>
      <c r="K162" s="24">
        <v>137</v>
      </c>
      <c r="L162" s="24">
        <v>139</v>
      </c>
      <c r="M162" s="26">
        <v>276</v>
      </c>
    </row>
    <row r="163" spans="1:13" ht="17.25" customHeight="1">
      <c r="A163" s="108" t="s">
        <v>110</v>
      </c>
      <c r="B163" s="164">
        <v>153</v>
      </c>
      <c r="C163" s="164">
        <v>150</v>
      </c>
      <c r="D163" s="164">
        <v>220</v>
      </c>
      <c r="E163" s="164">
        <v>370</v>
      </c>
      <c r="F163" s="24">
        <v>149</v>
      </c>
      <c r="G163" s="24">
        <v>154</v>
      </c>
      <c r="H163" s="24">
        <v>217</v>
      </c>
      <c r="I163" s="143">
        <v>371</v>
      </c>
      <c r="J163" s="24">
        <v>153</v>
      </c>
      <c r="K163" s="24">
        <v>192</v>
      </c>
      <c r="L163" s="24">
        <v>238</v>
      </c>
      <c r="M163" s="26">
        <v>430</v>
      </c>
    </row>
    <row r="164" spans="1:13" ht="17.25" customHeight="1">
      <c r="A164" s="108" t="s">
        <v>109</v>
      </c>
      <c r="B164" s="164">
        <v>171</v>
      </c>
      <c r="C164" s="164">
        <v>174</v>
      </c>
      <c r="D164" s="164">
        <v>201</v>
      </c>
      <c r="E164" s="164">
        <v>375</v>
      </c>
      <c r="F164" s="24">
        <v>180</v>
      </c>
      <c r="G164" s="24">
        <v>186</v>
      </c>
      <c r="H164" s="24">
        <v>210</v>
      </c>
      <c r="I164" s="143">
        <v>396</v>
      </c>
      <c r="J164" s="24">
        <v>173</v>
      </c>
      <c r="K164" s="24">
        <v>197</v>
      </c>
      <c r="L164" s="24">
        <v>220</v>
      </c>
      <c r="M164" s="26">
        <v>417</v>
      </c>
    </row>
    <row r="165" spans="1:13" ht="17.25" customHeight="1">
      <c r="A165" s="108" t="s">
        <v>111</v>
      </c>
      <c r="B165" s="164">
        <v>232</v>
      </c>
      <c r="C165" s="164">
        <v>205</v>
      </c>
      <c r="D165" s="164">
        <v>221</v>
      </c>
      <c r="E165" s="164">
        <v>426</v>
      </c>
      <c r="F165" s="24">
        <v>238</v>
      </c>
      <c r="G165" s="24">
        <v>202</v>
      </c>
      <c r="H165" s="24">
        <v>238</v>
      </c>
      <c r="I165" s="143">
        <v>440</v>
      </c>
      <c r="J165" s="24">
        <v>260</v>
      </c>
      <c r="K165" s="24">
        <v>230</v>
      </c>
      <c r="L165" s="24">
        <v>264</v>
      </c>
      <c r="M165" s="26">
        <v>494</v>
      </c>
    </row>
    <row r="166" spans="1:13" ht="17.25" customHeight="1">
      <c r="A166" s="108" t="s">
        <v>112</v>
      </c>
      <c r="B166" s="164">
        <v>246</v>
      </c>
      <c r="C166" s="164">
        <v>284</v>
      </c>
      <c r="D166" s="164">
        <v>341</v>
      </c>
      <c r="E166" s="164">
        <v>625</v>
      </c>
      <c r="F166" s="24">
        <v>253</v>
      </c>
      <c r="G166" s="24">
        <v>286</v>
      </c>
      <c r="H166" s="24">
        <v>346</v>
      </c>
      <c r="I166" s="143">
        <v>632</v>
      </c>
      <c r="J166" s="24">
        <v>215</v>
      </c>
      <c r="K166" s="24">
        <v>241</v>
      </c>
      <c r="L166" s="24">
        <v>269</v>
      </c>
      <c r="M166" s="26">
        <v>510</v>
      </c>
    </row>
    <row r="167" spans="1:13" ht="17.25" customHeight="1">
      <c r="A167" s="108" t="s">
        <v>113</v>
      </c>
      <c r="B167" s="164">
        <v>121</v>
      </c>
      <c r="C167" s="164">
        <v>199</v>
      </c>
      <c r="D167" s="164">
        <v>181</v>
      </c>
      <c r="E167" s="164">
        <v>380</v>
      </c>
      <c r="F167" s="24">
        <v>119</v>
      </c>
      <c r="G167" s="24">
        <v>198</v>
      </c>
      <c r="H167" s="24">
        <v>182</v>
      </c>
      <c r="I167" s="143">
        <v>380</v>
      </c>
      <c r="J167" s="24">
        <v>232</v>
      </c>
      <c r="K167" s="24">
        <v>269</v>
      </c>
      <c r="L167" s="24">
        <v>302</v>
      </c>
      <c r="M167" s="26">
        <v>571</v>
      </c>
    </row>
    <row r="168" spans="1:13" ht="17.25" customHeight="1">
      <c r="A168" s="108" t="s">
        <v>114</v>
      </c>
      <c r="B168" s="164">
        <v>1073</v>
      </c>
      <c r="C168" s="164">
        <v>1111</v>
      </c>
      <c r="D168" s="164">
        <v>1087</v>
      </c>
      <c r="E168" s="164">
        <v>2198</v>
      </c>
      <c r="F168" s="24">
        <v>1056</v>
      </c>
      <c r="G168" s="24">
        <v>1097</v>
      </c>
      <c r="H168" s="24">
        <v>1085</v>
      </c>
      <c r="I168" s="143">
        <v>2182</v>
      </c>
      <c r="J168" s="24">
        <v>1007</v>
      </c>
      <c r="K168" s="24">
        <v>1101</v>
      </c>
      <c r="L168" s="24">
        <v>1056</v>
      </c>
      <c r="M168" s="26">
        <v>2157</v>
      </c>
    </row>
    <row r="169" spans="1:13" ht="17.25" customHeight="1">
      <c r="A169" s="108" t="s">
        <v>115</v>
      </c>
      <c r="B169" s="164">
        <v>1025</v>
      </c>
      <c r="C169" s="164">
        <v>1106</v>
      </c>
      <c r="D169" s="164">
        <v>1164</v>
      </c>
      <c r="E169" s="164">
        <v>2270</v>
      </c>
      <c r="F169" s="24">
        <v>998</v>
      </c>
      <c r="G169" s="24">
        <v>1097</v>
      </c>
      <c r="H169" s="24">
        <v>1138</v>
      </c>
      <c r="I169" s="143">
        <v>2235</v>
      </c>
      <c r="J169" s="24">
        <v>811</v>
      </c>
      <c r="K169" s="24">
        <v>941</v>
      </c>
      <c r="L169" s="24">
        <v>948</v>
      </c>
      <c r="M169" s="26">
        <v>1889</v>
      </c>
    </row>
    <row r="170" spans="1:13" ht="17.25" customHeight="1">
      <c r="A170" s="108" t="s">
        <v>116</v>
      </c>
      <c r="B170" s="164">
        <v>540</v>
      </c>
      <c r="C170" s="164">
        <v>795</v>
      </c>
      <c r="D170" s="164">
        <v>817</v>
      </c>
      <c r="E170" s="164">
        <v>1612</v>
      </c>
      <c r="F170" s="24">
        <v>519</v>
      </c>
      <c r="G170" s="24">
        <v>777</v>
      </c>
      <c r="H170" s="24">
        <v>781</v>
      </c>
      <c r="I170" s="143">
        <v>1558</v>
      </c>
      <c r="J170" s="24">
        <v>381</v>
      </c>
      <c r="K170" s="24">
        <v>635</v>
      </c>
      <c r="L170" s="24">
        <v>634</v>
      </c>
      <c r="M170" s="26">
        <v>1269</v>
      </c>
    </row>
    <row r="171" spans="1:13" ht="17.25" customHeight="1">
      <c r="A171" s="108" t="s">
        <v>117</v>
      </c>
      <c r="B171" s="164">
        <v>3184</v>
      </c>
      <c r="C171" s="164">
        <v>4160</v>
      </c>
      <c r="D171" s="164">
        <v>4483</v>
      </c>
      <c r="E171" s="164">
        <v>8643</v>
      </c>
      <c r="F171" s="24">
        <v>3066</v>
      </c>
      <c r="G171" s="24">
        <v>4079</v>
      </c>
      <c r="H171" s="24">
        <v>4375</v>
      </c>
      <c r="I171" s="143">
        <v>8454</v>
      </c>
      <c r="J171" s="24">
        <v>2608</v>
      </c>
      <c r="K171" s="24">
        <v>3830</v>
      </c>
      <c r="L171" s="24">
        <v>4068</v>
      </c>
      <c r="M171" s="26">
        <v>7898</v>
      </c>
    </row>
    <row r="172" spans="1:13" ht="17.25" customHeight="1">
      <c r="A172" s="108" t="s">
        <v>118</v>
      </c>
      <c r="B172" s="164">
        <v>143</v>
      </c>
      <c r="C172" s="164">
        <v>206</v>
      </c>
      <c r="D172" s="164">
        <v>207</v>
      </c>
      <c r="E172" s="164">
        <v>413</v>
      </c>
      <c r="F172" s="24">
        <v>141</v>
      </c>
      <c r="G172" s="24">
        <v>222</v>
      </c>
      <c r="H172" s="24">
        <v>215</v>
      </c>
      <c r="I172" s="143">
        <v>437</v>
      </c>
      <c r="J172" s="24">
        <v>118</v>
      </c>
      <c r="K172" s="24">
        <v>210</v>
      </c>
      <c r="L172" s="24">
        <v>223</v>
      </c>
      <c r="M172" s="26">
        <v>433</v>
      </c>
    </row>
    <row r="173" spans="1:13" ht="17.25" customHeight="1">
      <c r="A173" s="108" t="s">
        <v>119</v>
      </c>
      <c r="B173" s="164">
        <v>467</v>
      </c>
      <c r="C173" s="164">
        <v>442</v>
      </c>
      <c r="D173" s="164">
        <v>485</v>
      </c>
      <c r="E173" s="164">
        <v>927</v>
      </c>
      <c r="F173" s="24">
        <v>450</v>
      </c>
      <c r="G173" s="24">
        <v>422</v>
      </c>
      <c r="H173" s="24">
        <v>461</v>
      </c>
      <c r="I173" s="143">
        <v>883</v>
      </c>
      <c r="J173" s="24">
        <v>437</v>
      </c>
      <c r="K173" s="24">
        <v>404</v>
      </c>
      <c r="L173" s="24">
        <v>493</v>
      </c>
      <c r="M173" s="26">
        <v>897</v>
      </c>
    </row>
    <row r="174" spans="1:13" ht="17.25" customHeight="1">
      <c r="A174" s="108" t="s">
        <v>120</v>
      </c>
      <c r="B174" s="164">
        <v>182</v>
      </c>
      <c r="C174" s="164">
        <v>285</v>
      </c>
      <c r="D174" s="164">
        <v>316</v>
      </c>
      <c r="E174" s="164">
        <v>601</v>
      </c>
      <c r="F174" s="24">
        <v>187</v>
      </c>
      <c r="G174" s="24">
        <v>298</v>
      </c>
      <c r="H174" s="24">
        <v>328</v>
      </c>
      <c r="I174" s="143">
        <v>626</v>
      </c>
      <c r="J174" s="24">
        <v>186</v>
      </c>
      <c r="K174" s="24">
        <v>308</v>
      </c>
      <c r="L174" s="24">
        <v>355</v>
      </c>
      <c r="M174" s="26">
        <v>663</v>
      </c>
    </row>
    <row r="175" spans="1:13" ht="17.25" customHeight="1">
      <c r="A175" s="108" t="s">
        <v>195</v>
      </c>
      <c r="B175" s="164">
        <v>0</v>
      </c>
      <c r="C175" s="164">
        <v>0</v>
      </c>
      <c r="D175" s="164">
        <v>0</v>
      </c>
      <c r="E175" s="164">
        <v>0</v>
      </c>
      <c r="F175" s="24">
        <v>0</v>
      </c>
      <c r="G175" s="24">
        <v>0</v>
      </c>
      <c r="H175" s="24">
        <v>0</v>
      </c>
      <c r="I175" s="143">
        <v>0</v>
      </c>
      <c r="J175" s="24">
        <v>0</v>
      </c>
      <c r="K175" s="24">
        <v>0</v>
      </c>
      <c r="L175" s="24">
        <v>0</v>
      </c>
      <c r="M175" s="26">
        <v>0</v>
      </c>
    </row>
    <row r="176" spans="1:13" ht="17.25" customHeight="1">
      <c r="A176" s="108" t="s">
        <v>196</v>
      </c>
      <c r="B176" s="164">
        <v>42</v>
      </c>
      <c r="C176" s="164">
        <v>49</v>
      </c>
      <c r="D176" s="164">
        <v>51</v>
      </c>
      <c r="E176" s="164">
        <v>100</v>
      </c>
      <c r="F176" s="24">
        <v>0</v>
      </c>
      <c r="G176" s="24">
        <v>0</v>
      </c>
      <c r="H176" s="24">
        <v>0</v>
      </c>
      <c r="I176" s="143">
        <v>0</v>
      </c>
      <c r="J176" s="24">
        <v>0</v>
      </c>
      <c r="K176" s="24">
        <v>0</v>
      </c>
      <c r="L176" s="24">
        <v>0</v>
      </c>
      <c r="M176" s="26">
        <v>0</v>
      </c>
    </row>
    <row r="177" spans="1:13" ht="17.25" customHeight="1">
      <c r="A177" s="108" t="s">
        <v>197</v>
      </c>
      <c r="B177" s="164">
        <v>121</v>
      </c>
      <c r="C177" s="164">
        <v>180</v>
      </c>
      <c r="D177" s="164">
        <v>183</v>
      </c>
      <c r="E177" s="164">
        <v>363</v>
      </c>
      <c r="F177" s="24">
        <v>94</v>
      </c>
      <c r="G177" s="24">
        <v>137</v>
      </c>
      <c r="H177" s="24">
        <v>139</v>
      </c>
      <c r="I177" s="143">
        <v>276</v>
      </c>
      <c r="J177" s="24">
        <v>0</v>
      </c>
      <c r="K177" s="24">
        <v>0</v>
      </c>
      <c r="L177" s="24">
        <v>0</v>
      </c>
      <c r="M177" s="26">
        <v>0</v>
      </c>
    </row>
    <row r="178" spans="1:13" ht="17.25" customHeight="1">
      <c r="A178" s="108" t="s">
        <v>121</v>
      </c>
      <c r="B178" s="164">
        <v>58</v>
      </c>
      <c r="C178" s="164">
        <v>62</v>
      </c>
      <c r="D178" s="164">
        <v>59</v>
      </c>
      <c r="E178" s="164">
        <v>121</v>
      </c>
      <c r="F178" s="24">
        <v>62</v>
      </c>
      <c r="G178" s="24">
        <v>67</v>
      </c>
      <c r="H178" s="24">
        <v>61</v>
      </c>
      <c r="I178" s="143">
        <v>128</v>
      </c>
      <c r="J178" s="24">
        <v>65</v>
      </c>
      <c r="K178" s="24">
        <v>69</v>
      </c>
      <c r="L178" s="24">
        <v>76</v>
      </c>
      <c r="M178" s="26">
        <v>145</v>
      </c>
    </row>
    <row r="179" spans="1:13" ht="17.25" customHeight="1">
      <c r="A179" s="108" t="s">
        <v>122</v>
      </c>
      <c r="B179" s="164">
        <v>595</v>
      </c>
      <c r="C179" s="164">
        <v>684</v>
      </c>
      <c r="D179" s="164">
        <v>770</v>
      </c>
      <c r="E179" s="164">
        <v>1454</v>
      </c>
      <c r="F179" s="24">
        <v>593</v>
      </c>
      <c r="G179" s="24">
        <v>695</v>
      </c>
      <c r="H179" s="24">
        <v>777</v>
      </c>
      <c r="I179" s="143">
        <v>1472</v>
      </c>
      <c r="J179" s="24">
        <v>581</v>
      </c>
      <c r="K179" s="24">
        <v>742</v>
      </c>
      <c r="L179" s="24">
        <v>865</v>
      </c>
      <c r="M179" s="26">
        <v>1607</v>
      </c>
    </row>
    <row r="180" spans="1:13" ht="17.25" customHeight="1">
      <c r="A180" s="108" t="s">
        <v>124</v>
      </c>
      <c r="B180" s="164">
        <v>474</v>
      </c>
      <c r="C180" s="164">
        <v>531</v>
      </c>
      <c r="D180" s="164">
        <v>619</v>
      </c>
      <c r="E180" s="164">
        <v>1150</v>
      </c>
      <c r="F180" s="24">
        <v>477</v>
      </c>
      <c r="G180" s="24">
        <v>551</v>
      </c>
      <c r="H180" s="24">
        <v>639</v>
      </c>
      <c r="I180" s="143">
        <v>1190</v>
      </c>
      <c r="J180" s="24">
        <v>496</v>
      </c>
      <c r="K180" s="24">
        <v>647</v>
      </c>
      <c r="L180" s="24">
        <v>740</v>
      </c>
      <c r="M180" s="26">
        <v>1387</v>
      </c>
    </row>
    <row r="181" spans="1:13" ht="17.25" customHeight="1">
      <c r="A181" s="108" t="s">
        <v>123</v>
      </c>
      <c r="B181" s="164">
        <v>356</v>
      </c>
      <c r="C181" s="164">
        <v>508</v>
      </c>
      <c r="D181" s="164">
        <v>545</v>
      </c>
      <c r="E181" s="164">
        <v>1053</v>
      </c>
      <c r="F181" s="24">
        <v>349</v>
      </c>
      <c r="G181" s="24">
        <v>511</v>
      </c>
      <c r="H181" s="24">
        <v>529</v>
      </c>
      <c r="I181" s="143">
        <v>1040</v>
      </c>
      <c r="J181" s="24">
        <v>349</v>
      </c>
      <c r="K181" s="24">
        <v>558</v>
      </c>
      <c r="L181" s="24">
        <v>567</v>
      </c>
      <c r="M181" s="26">
        <v>1125</v>
      </c>
    </row>
    <row r="182" spans="1:13" ht="17.25" customHeight="1">
      <c r="A182" s="108" t="s">
        <v>125</v>
      </c>
      <c r="B182" s="164">
        <v>399</v>
      </c>
      <c r="C182" s="164">
        <v>553</v>
      </c>
      <c r="D182" s="164">
        <v>567</v>
      </c>
      <c r="E182" s="164">
        <v>1120</v>
      </c>
      <c r="F182" s="24">
        <v>403</v>
      </c>
      <c r="G182" s="24">
        <v>561</v>
      </c>
      <c r="H182" s="24">
        <v>585</v>
      </c>
      <c r="I182" s="143">
        <v>1146</v>
      </c>
      <c r="J182" s="24">
        <v>398</v>
      </c>
      <c r="K182" s="24">
        <v>599</v>
      </c>
      <c r="L182" s="24">
        <v>637</v>
      </c>
      <c r="M182" s="26">
        <v>1236</v>
      </c>
    </row>
    <row r="183" spans="1:13" ht="17.25" customHeight="1">
      <c r="A183" s="108" t="s">
        <v>126</v>
      </c>
      <c r="B183" s="164">
        <v>655</v>
      </c>
      <c r="C183" s="164">
        <v>865</v>
      </c>
      <c r="D183" s="164">
        <v>986</v>
      </c>
      <c r="E183" s="164">
        <v>1851</v>
      </c>
      <c r="F183" s="24">
        <v>649</v>
      </c>
      <c r="G183" s="24">
        <v>879</v>
      </c>
      <c r="H183" s="24">
        <v>1007</v>
      </c>
      <c r="I183" s="143">
        <v>1886</v>
      </c>
      <c r="J183" s="24">
        <v>643</v>
      </c>
      <c r="K183" s="24">
        <v>967</v>
      </c>
      <c r="L183" s="24">
        <v>1027</v>
      </c>
      <c r="M183" s="26">
        <v>1994</v>
      </c>
    </row>
    <row r="184" spans="1:13" ht="17.25" customHeight="1">
      <c r="A184" s="108" t="s">
        <v>127</v>
      </c>
      <c r="B184" s="164">
        <v>299</v>
      </c>
      <c r="C184" s="164">
        <v>497</v>
      </c>
      <c r="D184" s="164">
        <v>302</v>
      </c>
      <c r="E184" s="164">
        <v>799</v>
      </c>
      <c r="F184" s="24">
        <v>314</v>
      </c>
      <c r="G184" s="24">
        <v>507</v>
      </c>
      <c r="H184" s="24">
        <v>317</v>
      </c>
      <c r="I184" s="143">
        <v>824</v>
      </c>
      <c r="J184" s="24">
        <v>335</v>
      </c>
      <c r="K184" s="24">
        <v>503</v>
      </c>
      <c r="L184" s="24">
        <v>362</v>
      </c>
      <c r="M184" s="26">
        <v>865</v>
      </c>
    </row>
    <row r="185" spans="1:13" ht="17.25" customHeight="1">
      <c r="A185" s="108" t="s">
        <v>128</v>
      </c>
      <c r="B185" s="164">
        <v>326</v>
      </c>
      <c r="C185" s="164">
        <v>252</v>
      </c>
      <c r="D185" s="164">
        <v>228</v>
      </c>
      <c r="E185" s="164">
        <v>480</v>
      </c>
      <c r="F185" s="24">
        <v>323</v>
      </c>
      <c r="G185" s="24">
        <v>240</v>
      </c>
      <c r="H185" s="24">
        <v>242</v>
      </c>
      <c r="I185" s="143">
        <v>482</v>
      </c>
      <c r="J185" s="24">
        <v>334</v>
      </c>
      <c r="K185" s="24">
        <v>229</v>
      </c>
      <c r="L185" s="24">
        <v>265</v>
      </c>
      <c r="M185" s="26">
        <v>494</v>
      </c>
    </row>
    <row r="186" spans="1:13" ht="17.25" customHeight="1">
      <c r="A186" s="108" t="s">
        <v>129</v>
      </c>
      <c r="B186" s="164">
        <v>5505</v>
      </c>
      <c r="C186" s="164">
        <v>6112</v>
      </c>
      <c r="D186" s="164">
        <v>6532</v>
      </c>
      <c r="E186" s="164">
        <v>12644</v>
      </c>
      <c r="F186" s="24">
        <v>5422</v>
      </c>
      <c r="G186" s="24">
        <v>6035</v>
      </c>
      <c r="H186" s="24">
        <v>6481</v>
      </c>
      <c r="I186" s="143">
        <v>12516</v>
      </c>
      <c r="J186" s="24">
        <v>5190</v>
      </c>
      <c r="K186" s="24">
        <v>5940</v>
      </c>
      <c r="L186" s="24">
        <v>6365</v>
      </c>
      <c r="M186" s="26">
        <v>12305</v>
      </c>
    </row>
    <row r="187" spans="1:13" ht="17.25" customHeight="1">
      <c r="A187" s="108" t="s">
        <v>130</v>
      </c>
      <c r="B187" s="164">
        <v>147</v>
      </c>
      <c r="C187" s="164">
        <v>152</v>
      </c>
      <c r="D187" s="164">
        <v>184</v>
      </c>
      <c r="E187" s="164">
        <v>336</v>
      </c>
      <c r="F187" s="24">
        <v>145</v>
      </c>
      <c r="G187" s="24">
        <v>153</v>
      </c>
      <c r="H187" s="24">
        <v>187</v>
      </c>
      <c r="I187" s="143">
        <v>340</v>
      </c>
      <c r="J187" s="24">
        <v>195</v>
      </c>
      <c r="K187" s="24">
        <v>210</v>
      </c>
      <c r="L187" s="24">
        <v>256</v>
      </c>
      <c r="M187" s="26">
        <v>466</v>
      </c>
    </row>
    <row r="188" spans="1:13" ht="17.25" customHeight="1">
      <c r="A188" s="108" t="s">
        <v>131</v>
      </c>
      <c r="B188" s="164">
        <v>217</v>
      </c>
      <c r="C188" s="164">
        <v>257</v>
      </c>
      <c r="D188" s="164">
        <v>284</v>
      </c>
      <c r="E188" s="164">
        <v>541</v>
      </c>
      <c r="F188" s="24">
        <v>228</v>
      </c>
      <c r="G188" s="24">
        <v>271</v>
      </c>
      <c r="H188" s="24">
        <v>291</v>
      </c>
      <c r="I188" s="143">
        <v>562</v>
      </c>
      <c r="J188" s="24">
        <v>237</v>
      </c>
      <c r="K188" s="24">
        <v>295</v>
      </c>
      <c r="L188" s="24">
        <v>333</v>
      </c>
      <c r="M188" s="26">
        <v>628</v>
      </c>
    </row>
    <row r="189" spans="1:13" ht="17.25" customHeight="1">
      <c r="A189" s="108" t="s">
        <v>132</v>
      </c>
      <c r="B189" s="164">
        <v>351</v>
      </c>
      <c r="C189" s="164">
        <v>392</v>
      </c>
      <c r="D189" s="164">
        <v>448</v>
      </c>
      <c r="E189" s="164">
        <v>840</v>
      </c>
      <c r="F189" s="24">
        <v>353</v>
      </c>
      <c r="G189" s="24">
        <v>403</v>
      </c>
      <c r="H189" s="24">
        <v>457</v>
      </c>
      <c r="I189" s="143">
        <v>860</v>
      </c>
      <c r="J189" s="24">
        <v>353</v>
      </c>
      <c r="K189" s="24">
        <v>442</v>
      </c>
      <c r="L189" s="24">
        <v>480</v>
      </c>
      <c r="M189" s="26">
        <v>922</v>
      </c>
    </row>
    <row r="190" spans="1:13" ht="17.25" customHeight="1">
      <c r="A190" s="108" t="s">
        <v>133</v>
      </c>
      <c r="B190" s="164">
        <v>136</v>
      </c>
      <c r="C190" s="164">
        <v>200</v>
      </c>
      <c r="D190" s="164">
        <v>243</v>
      </c>
      <c r="E190" s="164">
        <v>443</v>
      </c>
      <c r="F190" s="24">
        <v>132</v>
      </c>
      <c r="G190" s="24">
        <v>205</v>
      </c>
      <c r="H190" s="24">
        <v>242</v>
      </c>
      <c r="I190" s="143">
        <v>447</v>
      </c>
      <c r="J190" s="24">
        <v>131</v>
      </c>
      <c r="K190" s="24">
        <v>218</v>
      </c>
      <c r="L190" s="24">
        <v>260</v>
      </c>
      <c r="M190" s="26">
        <v>478</v>
      </c>
    </row>
    <row r="191" spans="1:13" ht="17.25" customHeight="1">
      <c r="A191" s="108" t="s">
        <v>134</v>
      </c>
      <c r="B191" s="164">
        <v>386</v>
      </c>
      <c r="C191" s="164">
        <v>392</v>
      </c>
      <c r="D191" s="164">
        <v>382</v>
      </c>
      <c r="E191" s="164">
        <v>774</v>
      </c>
      <c r="F191" s="24">
        <v>397</v>
      </c>
      <c r="G191" s="24">
        <v>404</v>
      </c>
      <c r="H191" s="24">
        <v>400</v>
      </c>
      <c r="I191" s="143">
        <v>804</v>
      </c>
      <c r="J191" s="24">
        <v>426</v>
      </c>
      <c r="K191" s="24">
        <v>459</v>
      </c>
      <c r="L191" s="24">
        <v>423</v>
      </c>
      <c r="M191" s="26">
        <v>882</v>
      </c>
    </row>
    <row r="192" spans="1:13" ht="17.25" customHeight="1">
      <c r="A192" s="108" t="s">
        <v>135</v>
      </c>
      <c r="B192" s="164">
        <v>155</v>
      </c>
      <c r="C192" s="164">
        <v>135</v>
      </c>
      <c r="D192" s="164">
        <v>157</v>
      </c>
      <c r="E192" s="164">
        <v>292</v>
      </c>
      <c r="F192" s="24">
        <v>164</v>
      </c>
      <c r="G192" s="24">
        <v>148</v>
      </c>
      <c r="H192" s="24">
        <v>158</v>
      </c>
      <c r="I192" s="143">
        <v>306</v>
      </c>
      <c r="J192" s="24">
        <v>164</v>
      </c>
      <c r="K192" s="24">
        <v>169</v>
      </c>
      <c r="L192" s="24">
        <v>165</v>
      </c>
      <c r="M192" s="26">
        <v>334</v>
      </c>
    </row>
    <row r="193" spans="1:13" ht="17.25" customHeight="1">
      <c r="A193" s="108" t="s">
        <v>137</v>
      </c>
      <c r="B193" s="164">
        <v>299</v>
      </c>
      <c r="C193" s="164">
        <v>262</v>
      </c>
      <c r="D193" s="164">
        <v>300</v>
      </c>
      <c r="E193" s="164">
        <v>562</v>
      </c>
      <c r="F193" s="24">
        <v>308</v>
      </c>
      <c r="G193" s="24">
        <v>271</v>
      </c>
      <c r="H193" s="24">
        <v>307</v>
      </c>
      <c r="I193" s="143">
        <v>578</v>
      </c>
      <c r="J193" s="24">
        <v>320</v>
      </c>
      <c r="K193" s="24">
        <v>304</v>
      </c>
      <c r="L193" s="24">
        <v>355</v>
      </c>
      <c r="M193" s="26">
        <v>659</v>
      </c>
    </row>
    <row r="194" spans="1:13" ht="17.25" customHeight="1">
      <c r="A194" s="108" t="s">
        <v>136</v>
      </c>
      <c r="B194" s="164">
        <v>383</v>
      </c>
      <c r="C194" s="164">
        <v>407</v>
      </c>
      <c r="D194" s="164">
        <v>392</v>
      </c>
      <c r="E194" s="164">
        <v>799</v>
      </c>
      <c r="F194" s="24">
        <v>389</v>
      </c>
      <c r="G194" s="24">
        <v>414</v>
      </c>
      <c r="H194" s="24">
        <v>388</v>
      </c>
      <c r="I194" s="143">
        <v>802</v>
      </c>
      <c r="J194" s="24">
        <v>371</v>
      </c>
      <c r="K194" s="24">
        <v>422</v>
      </c>
      <c r="L194" s="24">
        <v>364</v>
      </c>
      <c r="M194" s="26">
        <v>786</v>
      </c>
    </row>
    <row r="195" spans="1:13" ht="17.25" customHeight="1">
      <c r="A195" s="108" t="s">
        <v>138</v>
      </c>
      <c r="B195" s="164">
        <v>1081</v>
      </c>
      <c r="C195" s="164">
        <v>1251</v>
      </c>
      <c r="D195" s="164">
        <v>1318</v>
      </c>
      <c r="E195" s="164">
        <v>2569</v>
      </c>
      <c r="F195" s="24">
        <v>1058</v>
      </c>
      <c r="G195" s="24">
        <v>1270</v>
      </c>
      <c r="H195" s="24">
        <v>1331</v>
      </c>
      <c r="I195" s="143">
        <v>2601</v>
      </c>
      <c r="J195" s="24">
        <v>975</v>
      </c>
      <c r="K195" s="24">
        <v>1207</v>
      </c>
      <c r="L195" s="24">
        <v>1218</v>
      </c>
      <c r="M195" s="26">
        <v>2425</v>
      </c>
    </row>
    <row r="196" spans="1:13" ht="17.25" customHeight="1">
      <c r="A196" s="108" t="s">
        <v>139</v>
      </c>
      <c r="B196" s="164">
        <v>1141</v>
      </c>
      <c r="C196" s="164">
        <v>1317</v>
      </c>
      <c r="D196" s="164">
        <v>1253</v>
      </c>
      <c r="E196" s="164">
        <v>2570</v>
      </c>
      <c r="F196" s="24">
        <v>1149</v>
      </c>
      <c r="G196" s="24">
        <v>1325</v>
      </c>
      <c r="H196" s="24">
        <v>1268</v>
      </c>
      <c r="I196" s="143">
        <v>2593</v>
      </c>
      <c r="J196" s="24">
        <v>992</v>
      </c>
      <c r="K196" s="24">
        <v>1212</v>
      </c>
      <c r="L196" s="24">
        <v>1212</v>
      </c>
      <c r="M196" s="26">
        <v>2424</v>
      </c>
    </row>
    <row r="197" spans="1:13" ht="17.25" customHeight="1">
      <c r="A197" s="108" t="s">
        <v>140</v>
      </c>
      <c r="B197" s="164">
        <v>268</v>
      </c>
      <c r="C197" s="164">
        <v>346</v>
      </c>
      <c r="D197" s="164">
        <v>366</v>
      </c>
      <c r="E197" s="164">
        <v>712</v>
      </c>
      <c r="F197" s="24">
        <v>268</v>
      </c>
      <c r="G197" s="24">
        <v>349</v>
      </c>
      <c r="H197" s="24">
        <v>372</v>
      </c>
      <c r="I197" s="143">
        <v>721</v>
      </c>
      <c r="J197" s="24">
        <v>232</v>
      </c>
      <c r="K197" s="24">
        <v>316</v>
      </c>
      <c r="L197" s="24">
        <v>318</v>
      </c>
      <c r="M197" s="26">
        <v>634</v>
      </c>
    </row>
    <row r="198" spans="1:13" ht="17.25" customHeight="1">
      <c r="A198" s="108" t="s">
        <v>141</v>
      </c>
      <c r="B198" s="164">
        <v>1316</v>
      </c>
      <c r="C198" s="164">
        <v>1524</v>
      </c>
      <c r="D198" s="164">
        <v>1766</v>
      </c>
      <c r="E198" s="164">
        <v>3290</v>
      </c>
      <c r="F198" s="24">
        <v>1321</v>
      </c>
      <c r="G198" s="24">
        <v>1530</v>
      </c>
      <c r="H198" s="24">
        <v>1778</v>
      </c>
      <c r="I198" s="143">
        <v>3308</v>
      </c>
      <c r="J198" s="24">
        <v>1296</v>
      </c>
      <c r="K198" s="24">
        <v>1615</v>
      </c>
      <c r="L198" s="24">
        <v>1799</v>
      </c>
      <c r="M198" s="26">
        <v>3414</v>
      </c>
    </row>
    <row r="199" spans="1:13" ht="17.25" customHeight="1">
      <c r="A199" s="108" t="s">
        <v>142</v>
      </c>
      <c r="B199" s="164">
        <v>2130</v>
      </c>
      <c r="C199" s="164">
        <v>2589</v>
      </c>
      <c r="D199" s="164">
        <v>2874</v>
      </c>
      <c r="E199" s="164">
        <v>5463</v>
      </c>
      <c r="F199" s="24">
        <v>2062</v>
      </c>
      <c r="G199" s="24">
        <v>2515</v>
      </c>
      <c r="H199" s="24">
        <v>2828</v>
      </c>
      <c r="I199" s="143">
        <v>5343</v>
      </c>
      <c r="J199" s="24">
        <v>1828</v>
      </c>
      <c r="K199" s="24">
        <v>2399</v>
      </c>
      <c r="L199" s="24">
        <v>2614</v>
      </c>
      <c r="M199" s="26">
        <v>5013</v>
      </c>
    </row>
    <row r="200" spans="1:13" ht="17.25" customHeight="1">
      <c r="A200" s="108" t="s">
        <v>144</v>
      </c>
      <c r="B200" s="164">
        <v>242</v>
      </c>
      <c r="C200" s="164">
        <v>202</v>
      </c>
      <c r="D200" s="164">
        <v>251</v>
      </c>
      <c r="E200" s="164">
        <v>453</v>
      </c>
      <c r="F200" s="24">
        <v>244</v>
      </c>
      <c r="G200" s="24">
        <v>204</v>
      </c>
      <c r="H200" s="24">
        <v>243</v>
      </c>
      <c r="I200" s="143">
        <v>447</v>
      </c>
      <c r="J200" s="24">
        <v>248</v>
      </c>
      <c r="K200" s="24">
        <v>237</v>
      </c>
      <c r="L200" s="24">
        <v>279</v>
      </c>
      <c r="M200" s="26">
        <v>516</v>
      </c>
    </row>
    <row r="201" spans="1:13" ht="17.25" customHeight="1">
      <c r="A201" s="108" t="s">
        <v>143</v>
      </c>
      <c r="B201" s="164">
        <v>11</v>
      </c>
      <c r="C201" s="164">
        <v>14</v>
      </c>
      <c r="D201" s="164">
        <v>14</v>
      </c>
      <c r="E201" s="164">
        <v>28</v>
      </c>
      <c r="F201" s="24">
        <v>11</v>
      </c>
      <c r="G201" s="24">
        <v>14</v>
      </c>
      <c r="H201" s="24">
        <v>14</v>
      </c>
      <c r="I201" s="143">
        <v>28</v>
      </c>
      <c r="J201" s="24">
        <v>12</v>
      </c>
      <c r="K201" s="24">
        <v>13</v>
      </c>
      <c r="L201" s="24">
        <v>19</v>
      </c>
      <c r="M201" s="26">
        <v>32</v>
      </c>
    </row>
    <row r="202" spans="1:13" ht="17.25" customHeight="1">
      <c r="A202" s="108" t="s">
        <v>145</v>
      </c>
      <c r="B202" s="164">
        <v>232</v>
      </c>
      <c r="C202" s="164">
        <v>250</v>
      </c>
      <c r="D202" s="164">
        <v>286</v>
      </c>
      <c r="E202" s="164">
        <v>536</v>
      </c>
      <c r="F202" s="24">
        <v>227</v>
      </c>
      <c r="G202" s="24">
        <v>252</v>
      </c>
      <c r="H202" s="24">
        <v>283</v>
      </c>
      <c r="I202" s="143">
        <v>535</v>
      </c>
      <c r="J202" s="24">
        <v>242</v>
      </c>
      <c r="K202" s="24">
        <v>266</v>
      </c>
      <c r="L202" s="24">
        <v>323</v>
      </c>
      <c r="M202" s="26">
        <v>589</v>
      </c>
    </row>
    <row r="203" spans="1:13" ht="17.25" customHeight="1">
      <c r="A203" s="108" t="s">
        <v>146</v>
      </c>
      <c r="B203" s="164">
        <v>167</v>
      </c>
      <c r="C203" s="164">
        <v>149</v>
      </c>
      <c r="D203" s="164">
        <v>164</v>
      </c>
      <c r="E203" s="164">
        <v>313</v>
      </c>
      <c r="F203" s="24">
        <v>174</v>
      </c>
      <c r="G203" s="24">
        <v>155</v>
      </c>
      <c r="H203" s="24">
        <v>173</v>
      </c>
      <c r="I203" s="143">
        <v>328</v>
      </c>
      <c r="J203" s="24">
        <v>192</v>
      </c>
      <c r="K203" s="24">
        <v>187</v>
      </c>
      <c r="L203" s="24">
        <v>193</v>
      </c>
      <c r="M203" s="26">
        <v>380</v>
      </c>
    </row>
    <row r="204" spans="1:13" ht="17.25" customHeight="1">
      <c r="A204" s="108" t="s">
        <v>147</v>
      </c>
      <c r="B204" s="164">
        <v>126</v>
      </c>
      <c r="C204" s="164">
        <v>110</v>
      </c>
      <c r="D204" s="164">
        <v>125</v>
      </c>
      <c r="E204" s="164">
        <v>235</v>
      </c>
      <c r="F204" s="24">
        <v>131</v>
      </c>
      <c r="G204" s="24">
        <v>114</v>
      </c>
      <c r="H204" s="24">
        <v>125</v>
      </c>
      <c r="I204" s="143">
        <v>239</v>
      </c>
      <c r="J204" s="24">
        <v>138</v>
      </c>
      <c r="K204" s="24">
        <v>137</v>
      </c>
      <c r="L204" s="24">
        <v>159</v>
      </c>
      <c r="M204" s="26">
        <v>296</v>
      </c>
    </row>
    <row r="205" spans="1:13" ht="17.25" customHeight="1">
      <c r="A205" s="108" t="s">
        <v>148</v>
      </c>
      <c r="B205" s="164">
        <v>267</v>
      </c>
      <c r="C205" s="164">
        <v>267</v>
      </c>
      <c r="D205" s="164">
        <v>314</v>
      </c>
      <c r="E205" s="164">
        <v>581</v>
      </c>
      <c r="F205" s="24">
        <v>279</v>
      </c>
      <c r="G205" s="24">
        <v>276</v>
      </c>
      <c r="H205" s="24">
        <v>324</v>
      </c>
      <c r="I205" s="143">
        <v>600</v>
      </c>
      <c r="J205" s="24">
        <v>233</v>
      </c>
      <c r="K205" s="24">
        <v>254</v>
      </c>
      <c r="L205" s="24">
        <v>306</v>
      </c>
      <c r="M205" s="26">
        <v>560</v>
      </c>
    </row>
    <row r="206" spans="1:13" ht="17.25" customHeight="1">
      <c r="A206" s="107" t="s">
        <v>198</v>
      </c>
      <c r="B206" s="165">
        <v>7</v>
      </c>
      <c r="C206" s="165">
        <v>14</v>
      </c>
      <c r="D206" s="165">
        <v>14</v>
      </c>
      <c r="E206" s="165">
        <v>28</v>
      </c>
      <c r="F206" s="24">
        <v>8</v>
      </c>
      <c r="G206" s="24">
        <v>15</v>
      </c>
      <c r="H206" s="24">
        <v>15</v>
      </c>
      <c r="I206" s="143">
        <v>30</v>
      </c>
      <c r="J206" s="24">
        <v>7</v>
      </c>
      <c r="K206" s="24">
        <v>14</v>
      </c>
      <c r="L206" s="24">
        <v>13</v>
      </c>
      <c r="M206" s="26">
        <v>27</v>
      </c>
    </row>
    <row r="207" spans="1:13" ht="17.25" customHeight="1">
      <c r="A207" s="108" t="s">
        <v>149</v>
      </c>
      <c r="B207" s="164">
        <v>40</v>
      </c>
      <c r="C207" s="164">
        <v>54</v>
      </c>
      <c r="D207" s="164">
        <v>56</v>
      </c>
      <c r="E207" s="164">
        <v>110</v>
      </c>
      <c r="F207" s="24">
        <v>38</v>
      </c>
      <c r="G207" s="24">
        <v>55</v>
      </c>
      <c r="H207" s="24">
        <v>54</v>
      </c>
      <c r="I207" s="143">
        <v>109</v>
      </c>
      <c r="J207" s="24">
        <v>40</v>
      </c>
      <c r="K207" s="24">
        <v>54</v>
      </c>
      <c r="L207" s="24">
        <v>56</v>
      </c>
      <c r="M207" s="26">
        <v>110</v>
      </c>
    </row>
    <row r="208" spans="1:13" ht="17.25" customHeight="1">
      <c r="A208" s="108" t="s">
        <v>150</v>
      </c>
      <c r="B208" s="164">
        <v>302</v>
      </c>
      <c r="C208" s="164">
        <v>370</v>
      </c>
      <c r="D208" s="164">
        <v>368</v>
      </c>
      <c r="E208" s="164">
        <v>738</v>
      </c>
      <c r="F208" s="24">
        <v>199</v>
      </c>
      <c r="G208" s="24">
        <v>232</v>
      </c>
      <c r="H208" s="24">
        <v>244</v>
      </c>
      <c r="I208" s="143">
        <v>476</v>
      </c>
      <c r="J208" s="24">
        <v>31</v>
      </c>
      <c r="K208" s="24">
        <v>34</v>
      </c>
      <c r="L208" s="24">
        <v>41</v>
      </c>
      <c r="M208" s="26">
        <v>75</v>
      </c>
    </row>
    <row r="209" spans="1:13" ht="17.25" customHeight="1">
      <c r="A209" s="108" t="s">
        <v>151</v>
      </c>
      <c r="B209" s="164">
        <v>134</v>
      </c>
      <c r="C209" s="164">
        <v>122</v>
      </c>
      <c r="D209" s="164">
        <v>132</v>
      </c>
      <c r="E209" s="164">
        <v>254</v>
      </c>
      <c r="F209" s="24">
        <v>138</v>
      </c>
      <c r="G209" s="24">
        <v>129</v>
      </c>
      <c r="H209" s="24">
        <v>133</v>
      </c>
      <c r="I209" s="143">
        <v>262</v>
      </c>
      <c r="J209" s="24">
        <v>144</v>
      </c>
      <c r="K209" s="24">
        <v>139</v>
      </c>
      <c r="L209" s="24">
        <v>169</v>
      </c>
      <c r="M209" s="26">
        <v>308</v>
      </c>
    </row>
    <row r="210" spans="1:13" ht="17.25" customHeight="1">
      <c r="A210" s="108" t="s">
        <v>152</v>
      </c>
      <c r="B210" s="164">
        <v>78</v>
      </c>
      <c r="C210" s="164">
        <v>99</v>
      </c>
      <c r="D210" s="164">
        <v>108</v>
      </c>
      <c r="E210" s="164">
        <v>207</v>
      </c>
      <c r="F210" s="24">
        <v>80</v>
      </c>
      <c r="G210" s="24">
        <v>100</v>
      </c>
      <c r="H210" s="24">
        <v>114</v>
      </c>
      <c r="I210" s="143">
        <v>214</v>
      </c>
      <c r="J210" s="24">
        <v>112</v>
      </c>
      <c r="K210" s="24">
        <v>135</v>
      </c>
      <c r="L210" s="24">
        <v>133</v>
      </c>
      <c r="M210" s="26">
        <v>268</v>
      </c>
    </row>
    <row r="211" spans="1:13" ht="17.25" customHeight="1">
      <c r="A211" s="107" t="s">
        <v>194</v>
      </c>
      <c r="B211" s="165">
        <v>198</v>
      </c>
      <c r="C211" s="165">
        <v>293</v>
      </c>
      <c r="D211" s="165">
        <v>325</v>
      </c>
      <c r="E211" s="165">
        <v>618</v>
      </c>
      <c r="F211" s="24">
        <v>196</v>
      </c>
      <c r="G211" s="24">
        <v>294</v>
      </c>
      <c r="H211" s="24">
        <v>323</v>
      </c>
      <c r="I211" s="143">
        <v>617</v>
      </c>
      <c r="J211" s="24">
        <v>175</v>
      </c>
      <c r="K211" s="24">
        <v>288</v>
      </c>
      <c r="L211" s="24">
        <v>303</v>
      </c>
      <c r="M211" s="26">
        <v>591</v>
      </c>
    </row>
    <row r="212" spans="1:13" ht="17.25" customHeight="1">
      <c r="A212" s="108" t="s">
        <v>153</v>
      </c>
      <c r="B212" s="164">
        <v>1251</v>
      </c>
      <c r="C212" s="164">
        <v>1358</v>
      </c>
      <c r="D212" s="164">
        <v>1563</v>
      </c>
      <c r="E212" s="164">
        <v>2921</v>
      </c>
      <c r="F212" s="24">
        <v>1272</v>
      </c>
      <c r="G212" s="24">
        <v>1381</v>
      </c>
      <c r="H212" s="24">
        <v>1595</v>
      </c>
      <c r="I212" s="143">
        <v>2976</v>
      </c>
      <c r="J212" s="24">
        <v>1216</v>
      </c>
      <c r="K212" s="24">
        <v>1452</v>
      </c>
      <c r="L212" s="24">
        <v>1587</v>
      </c>
      <c r="M212" s="26">
        <v>3039</v>
      </c>
    </row>
    <row r="213" spans="1:13" ht="17.25" customHeight="1">
      <c r="A213" s="108" t="s">
        <v>154</v>
      </c>
      <c r="B213" s="164">
        <v>1466</v>
      </c>
      <c r="C213" s="164">
        <v>1663</v>
      </c>
      <c r="D213" s="164">
        <v>1813</v>
      </c>
      <c r="E213" s="164">
        <v>3476</v>
      </c>
      <c r="F213" s="24">
        <v>1322</v>
      </c>
      <c r="G213" s="24">
        <v>1493</v>
      </c>
      <c r="H213" s="24">
        <v>1631</v>
      </c>
      <c r="I213" s="143">
        <v>3124</v>
      </c>
      <c r="J213" s="24">
        <v>1163</v>
      </c>
      <c r="K213" s="24">
        <v>1381</v>
      </c>
      <c r="L213" s="24">
        <v>1481</v>
      </c>
      <c r="M213" s="26">
        <v>2862</v>
      </c>
    </row>
    <row r="214" spans="1:13" ht="17.25" customHeight="1">
      <c r="A214" s="108" t="s">
        <v>155</v>
      </c>
      <c r="B214" s="164">
        <v>1774</v>
      </c>
      <c r="C214" s="164">
        <v>2114</v>
      </c>
      <c r="D214" s="164">
        <v>2260</v>
      </c>
      <c r="E214" s="164">
        <v>4374</v>
      </c>
      <c r="F214" s="24">
        <v>1760</v>
      </c>
      <c r="G214" s="24">
        <v>2131</v>
      </c>
      <c r="H214" s="24">
        <v>2258</v>
      </c>
      <c r="I214" s="143">
        <v>4389</v>
      </c>
      <c r="J214" s="24">
        <v>1632</v>
      </c>
      <c r="K214" s="24">
        <v>2098</v>
      </c>
      <c r="L214" s="24">
        <v>2239</v>
      </c>
      <c r="M214" s="26">
        <v>4337</v>
      </c>
    </row>
    <row r="215" spans="1:13" ht="17.25" customHeight="1">
      <c r="A215" s="108" t="s">
        <v>156</v>
      </c>
      <c r="B215" s="164">
        <v>584</v>
      </c>
      <c r="C215" s="164">
        <v>868</v>
      </c>
      <c r="D215" s="164">
        <v>908</v>
      </c>
      <c r="E215" s="164">
        <v>1776</v>
      </c>
      <c r="F215" s="24">
        <v>577</v>
      </c>
      <c r="G215" s="24">
        <v>885</v>
      </c>
      <c r="H215" s="24">
        <v>912</v>
      </c>
      <c r="I215" s="143">
        <v>1797</v>
      </c>
      <c r="J215" s="24">
        <v>502</v>
      </c>
      <c r="K215" s="24">
        <v>861</v>
      </c>
      <c r="L215" s="24">
        <v>901</v>
      </c>
      <c r="M215" s="26">
        <v>1762</v>
      </c>
    </row>
    <row r="216" spans="1:13" ht="17.25" customHeight="1">
      <c r="A216" s="108" t="s">
        <v>157</v>
      </c>
      <c r="B216" s="164">
        <v>179</v>
      </c>
      <c r="C216" s="164">
        <v>207</v>
      </c>
      <c r="D216" s="164">
        <v>234</v>
      </c>
      <c r="E216" s="164">
        <v>441</v>
      </c>
      <c r="F216" s="24">
        <v>183</v>
      </c>
      <c r="G216" s="24">
        <v>205</v>
      </c>
      <c r="H216" s="24">
        <v>241</v>
      </c>
      <c r="I216" s="143">
        <v>446</v>
      </c>
      <c r="J216" s="24">
        <v>204</v>
      </c>
      <c r="K216" s="24">
        <v>228</v>
      </c>
      <c r="L216" s="24">
        <v>266</v>
      </c>
      <c r="M216" s="26">
        <v>494</v>
      </c>
    </row>
    <row r="217" spans="1:13" ht="17.25" customHeight="1">
      <c r="A217" s="108" t="s">
        <v>158</v>
      </c>
      <c r="B217" s="164">
        <v>261</v>
      </c>
      <c r="C217" s="164">
        <v>238</v>
      </c>
      <c r="D217" s="164">
        <v>285</v>
      </c>
      <c r="E217" s="164">
        <v>523</v>
      </c>
      <c r="F217" s="24">
        <v>263</v>
      </c>
      <c r="G217" s="24">
        <v>247</v>
      </c>
      <c r="H217" s="24">
        <v>306</v>
      </c>
      <c r="I217" s="143">
        <v>553</v>
      </c>
      <c r="J217" s="24">
        <v>280</v>
      </c>
      <c r="K217" s="24">
        <v>294</v>
      </c>
      <c r="L217" s="24">
        <v>340</v>
      </c>
      <c r="M217" s="26">
        <v>634</v>
      </c>
    </row>
    <row r="218" spans="1:13" ht="17.25" customHeight="1">
      <c r="A218" s="108" t="s">
        <v>159</v>
      </c>
      <c r="B218" s="164">
        <v>148</v>
      </c>
      <c r="C218" s="164">
        <v>159</v>
      </c>
      <c r="D218" s="164">
        <v>158</v>
      </c>
      <c r="E218" s="164">
        <v>317</v>
      </c>
      <c r="F218" s="24">
        <v>147</v>
      </c>
      <c r="G218" s="24">
        <v>158</v>
      </c>
      <c r="H218" s="24">
        <v>155</v>
      </c>
      <c r="I218" s="143">
        <v>313</v>
      </c>
      <c r="J218" s="24">
        <v>139</v>
      </c>
      <c r="K218" s="24">
        <v>173</v>
      </c>
      <c r="L218" s="24">
        <v>167</v>
      </c>
      <c r="M218" s="26">
        <v>340</v>
      </c>
    </row>
    <row r="219" spans="1:13" ht="17.25" customHeight="1">
      <c r="A219" s="108" t="s">
        <v>160</v>
      </c>
      <c r="B219" s="164">
        <v>8168</v>
      </c>
      <c r="C219" s="164">
        <v>9426</v>
      </c>
      <c r="D219" s="164">
        <v>9519</v>
      </c>
      <c r="E219" s="164">
        <v>18945</v>
      </c>
      <c r="F219" s="24">
        <v>8056</v>
      </c>
      <c r="G219" s="24">
        <v>9354</v>
      </c>
      <c r="H219" s="24">
        <v>9515</v>
      </c>
      <c r="I219" s="143">
        <v>18869</v>
      </c>
      <c r="J219" s="24">
        <v>7481</v>
      </c>
      <c r="K219" s="24">
        <v>9177</v>
      </c>
      <c r="L219" s="24">
        <v>9198</v>
      </c>
      <c r="M219" s="26">
        <v>18375</v>
      </c>
    </row>
    <row r="220" spans="1:13" ht="17.25" customHeight="1">
      <c r="A220" s="108" t="s">
        <v>161</v>
      </c>
      <c r="B220" s="164">
        <v>72</v>
      </c>
      <c r="C220" s="164">
        <v>133</v>
      </c>
      <c r="D220" s="164">
        <v>131</v>
      </c>
      <c r="E220" s="164">
        <v>264</v>
      </c>
      <c r="F220" s="24">
        <v>70</v>
      </c>
      <c r="G220" s="24">
        <v>129</v>
      </c>
      <c r="H220" s="24">
        <v>135</v>
      </c>
      <c r="I220" s="143">
        <v>264</v>
      </c>
      <c r="J220" s="24">
        <v>67</v>
      </c>
      <c r="K220" s="24">
        <v>141</v>
      </c>
      <c r="L220" s="24">
        <v>145</v>
      </c>
      <c r="M220" s="26">
        <v>286</v>
      </c>
    </row>
    <row r="221" spans="1:13" ht="17.25" customHeight="1">
      <c r="A221" s="108" t="s">
        <v>162</v>
      </c>
      <c r="B221" s="164">
        <v>265</v>
      </c>
      <c r="C221" s="164">
        <v>373</v>
      </c>
      <c r="D221" s="164">
        <v>381</v>
      </c>
      <c r="E221" s="164">
        <v>754</v>
      </c>
      <c r="F221" s="24">
        <v>264</v>
      </c>
      <c r="G221" s="24">
        <v>367</v>
      </c>
      <c r="H221" s="24">
        <v>381</v>
      </c>
      <c r="I221" s="143">
        <v>748</v>
      </c>
      <c r="J221" s="24">
        <v>235</v>
      </c>
      <c r="K221" s="24">
        <v>352</v>
      </c>
      <c r="L221" s="24">
        <v>398</v>
      </c>
      <c r="M221" s="26">
        <v>750</v>
      </c>
    </row>
    <row r="222" spans="1:13" ht="17.25" customHeight="1">
      <c r="A222" s="108" t="s">
        <v>163</v>
      </c>
      <c r="B222" s="164">
        <v>106</v>
      </c>
      <c r="C222" s="164">
        <v>165</v>
      </c>
      <c r="D222" s="164">
        <v>170</v>
      </c>
      <c r="E222" s="164">
        <v>335</v>
      </c>
      <c r="F222" s="24">
        <v>105</v>
      </c>
      <c r="G222" s="24">
        <v>165</v>
      </c>
      <c r="H222" s="24">
        <v>171</v>
      </c>
      <c r="I222" s="143">
        <v>336</v>
      </c>
      <c r="J222" s="24">
        <v>105</v>
      </c>
      <c r="K222" s="24">
        <v>178</v>
      </c>
      <c r="L222" s="24">
        <v>182</v>
      </c>
      <c r="M222" s="26">
        <v>360</v>
      </c>
    </row>
    <row r="223" spans="1:13" ht="17.25" customHeight="1">
      <c r="A223" s="108" t="s">
        <v>164</v>
      </c>
      <c r="B223" s="164">
        <v>238</v>
      </c>
      <c r="C223" s="164">
        <v>320</v>
      </c>
      <c r="D223" s="164">
        <v>361</v>
      </c>
      <c r="E223" s="164">
        <v>681</v>
      </c>
      <c r="F223" s="24">
        <v>239</v>
      </c>
      <c r="G223" s="24">
        <v>325</v>
      </c>
      <c r="H223" s="24">
        <v>363</v>
      </c>
      <c r="I223" s="143">
        <v>688</v>
      </c>
      <c r="J223" s="24">
        <v>224</v>
      </c>
      <c r="K223" s="24">
        <v>327</v>
      </c>
      <c r="L223" s="24">
        <v>362</v>
      </c>
      <c r="M223" s="26">
        <v>689</v>
      </c>
    </row>
    <row r="224" spans="1:13" ht="17.25" customHeight="1">
      <c r="A224" s="108" t="s">
        <v>165</v>
      </c>
      <c r="B224" s="164">
        <v>186</v>
      </c>
      <c r="C224" s="164">
        <v>212</v>
      </c>
      <c r="D224" s="164">
        <v>232</v>
      </c>
      <c r="E224" s="164">
        <v>444</v>
      </c>
      <c r="F224" s="24">
        <v>192</v>
      </c>
      <c r="G224" s="24">
        <v>222</v>
      </c>
      <c r="H224" s="24">
        <v>239</v>
      </c>
      <c r="I224" s="143">
        <v>461</v>
      </c>
      <c r="J224" s="24">
        <v>176</v>
      </c>
      <c r="K224" s="24">
        <v>202</v>
      </c>
      <c r="L224" s="24">
        <v>246</v>
      </c>
      <c r="M224" s="26">
        <v>448</v>
      </c>
    </row>
    <row r="225" spans="1:13" ht="17.25" customHeight="1">
      <c r="A225" s="108" t="s">
        <v>166</v>
      </c>
      <c r="B225" s="164">
        <v>200</v>
      </c>
      <c r="C225" s="164">
        <v>237</v>
      </c>
      <c r="D225" s="164">
        <v>273</v>
      </c>
      <c r="E225" s="164">
        <v>510</v>
      </c>
      <c r="F225" s="24">
        <v>200</v>
      </c>
      <c r="G225" s="24">
        <v>239</v>
      </c>
      <c r="H225" s="24">
        <v>282</v>
      </c>
      <c r="I225" s="143">
        <v>521</v>
      </c>
      <c r="J225" s="24">
        <v>165</v>
      </c>
      <c r="K225" s="24">
        <v>212</v>
      </c>
      <c r="L225" s="24">
        <v>262</v>
      </c>
      <c r="M225" s="26">
        <v>474</v>
      </c>
    </row>
    <row r="226" spans="1:13" ht="17.25" customHeight="1">
      <c r="A226" s="108" t="s">
        <v>167</v>
      </c>
      <c r="B226" s="164">
        <v>493</v>
      </c>
      <c r="C226" s="164">
        <v>742</v>
      </c>
      <c r="D226" s="164">
        <v>828</v>
      </c>
      <c r="E226" s="164">
        <v>1570</v>
      </c>
      <c r="F226" s="24">
        <v>460</v>
      </c>
      <c r="G226" s="24">
        <v>709</v>
      </c>
      <c r="H226" s="24">
        <v>795</v>
      </c>
      <c r="I226" s="143">
        <v>1504</v>
      </c>
      <c r="J226" s="24">
        <v>373</v>
      </c>
      <c r="K226" s="24">
        <v>591</v>
      </c>
      <c r="L226" s="24">
        <v>651</v>
      </c>
      <c r="M226" s="26">
        <v>1242</v>
      </c>
    </row>
    <row r="227" spans="1:13" ht="17.25" customHeight="1">
      <c r="A227" s="108" t="s">
        <v>168</v>
      </c>
      <c r="B227" s="164">
        <v>1647</v>
      </c>
      <c r="C227" s="164">
        <v>1964</v>
      </c>
      <c r="D227" s="164">
        <v>1966</v>
      </c>
      <c r="E227" s="164">
        <v>3930</v>
      </c>
      <c r="F227" s="24">
        <v>1633</v>
      </c>
      <c r="G227" s="24">
        <v>1948</v>
      </c>
      <c r="H227" s="24">
        <v>1955</v>
      </c>
      <c r="I227" s="143">
        <v>3903</v>
      </c>
      <c r="J227" s="24">
        <v>1499</v>
      </c>
      <c r="K227" s="24">
        <v>1916</v>
      </c>
      <c r="L227" s="24">
        <v>1928</v>
      </c>
      <c r="M227" s="26">
        <v>3844</v>
      </c>
    </row>
    <row r="228" spans="1:13" ht="17.25" customHeight="1">
      <c r="A228" s="108" t="s">
        <v>169</v>
      </c>
      <c r="B228" s="164">
        <v>35</v>
      </c>
      <c r="C228" s="164">
        <v>31</v>
      </c>
      <c r="D228" s="164">
        <v>44</v>
      </c>
      <c r="E228" s="164">
        <v>75</v>
      </c>
      <c r="F228" s="24">
        <v>36</v>
      </c>
      <c r="G228" s="24">
        <v>34</v>
      </c>
      <c r="H228" s="24">
        <v>45</v>
      </c>
      <c r="I228" s="143">
        <v>79</v>
      </c>
      <c r="J228" s="24">
        <v>34</v>
      </c>
      <c r="K228" s="24">
        <v>30</v>
      </c>
      <c r="L228" s="24">
        <v>49</v>
      </c>
      <c r="M228" s="26">
        <v>79</v>
      </c>
    </row>
    <row r="229" spans="1:13" ht="17.25" customHeight="1">
      <c r="A229" s="108" t="s">
        <v>170</v>
      </c>
      <c r="B229" s="164">
        <v>406</v>
      </c>
      <c r="C229" s="164">
        <v>576</v>
      </c>
      <c r="D229" s="164">
        <v>616</v>
      </c>
      <c r="E229" s="164">
        <v>1192</v>
      </c>
      <c r="F229" s="24">
        <v>410</v>
      </c>
      <c r="G229" s="24">
        <v>597</v>
      </c>
      <c r="H229" s="24">
        <v>643</v>
      </c>
      <c r="I229" s="143">
        <v>1240</v>
      </c>
      <c r="J229" s="24">
        <v>396</v>
      </c>
      <c r="K229" s="24">
        <v>628</v>
      </c>
      <c r="L229" s="24">
        <v>671</v>
      </c>
      <c r="M229" s="26">
        <v>1299</v>
      </c>
    </row>
    <row r="230" spans="1:13" ht="17.25" customHeight="1">
      <c r="A230" s="108" t="s">
        <v>171</v>
      </c>
      <c r="B230" s="164">
        <v>318</v>
      </c>
      <c r="C230" s="164">
        <v>380</v>
      </c>
      <c r="D230" s="164">
        <v>367</v>
      </c>
      <c r="E230" s="164">
        <v>747</v>
      </c>
      <c r="F230" s="24">
        <v>288</v>
      </c>
      <c r="G230" s="24">
        <v>366</v>
      </c>
      <c r="H230" s="24">
        <v>357</v>
      </c>
      <c r="I230" s="143">
        <v>723</v>
      </c>
      <c r="J230" s="24">
        <v>240</v>
      </c>
      <c r="K230" s="24">
        <v>320</v>
      </c>
      <c r="L230" s="24">
        <v>335</v>
      </c>
      <c r="M230" s="26">
        <v>655</v>
      </c>
    </row>
    <row r="231" spans="1:13" ht="17.25" customHeight="1">
      <c r="A231" s="108" t="s">
        <v>172</v>
      </c>
      <c r="B231" s="164">
        <v>144</v>
      </c>
      <c r="C231" s="164">
        <v>229</v>
      </c>
      <c r="D231" s="164">
        <v>237</v>
      </c>
      <c r="E231" s="164">
        <v>466</v>
      </c>
      <c r="F231" s="24">
        <v>137</v>
      </c>
      <c r="G231" s="24">
        <v>223</v>
      </c>
      <c r="H231" s="24">
        <v>232</v>
      </c>
      <c r="I231" s="143">
        <v>455</v>
      </c>
      <c r="J231" s="24">
        <v>118</v>
      </c>
      <c r="K231" s="24">
        <v>226</v>
      </c>
      <c r="L231" s="24">
        <v>228</v>
      </c>
      <c r="M231" s="26">
        <v>454</v>
      </c>
    </row>
    <row r="232" spans="1:13" ht="17.25" customHeight="1">
      <c r="A232" s="108" t="s">
        <v>173</v>
      </c>
      <c r="B232" s="164">
        <v>862</v>
      </c>
      <c r="C232" s="164">
        <v>907</v>
      </c>
      <c r="D232" s="164">
        <v>1077</v>
      </c>
      <c r="E232" s="164">
        <v>1984</v>
      </c>
      <c r="F232" s="24">
        <v>864</v>
      </c>
      <c r="G232" s="24">
        <v>938</v>
      </c>
      <c r="H232" s="24">
        <v>1121</v>
      </c>
      <c r="I232" s="143">
        <v>2059</v>
      </c>
      <c r="J232" s="24">
        <v>857</v>
      </c>
      <c r="K232" s="24">
        <v>1121</v>
      </c>
      <c r="L232" s="24">
        <v>1225</v>
      </c>
      <c r="M232" s="26">
        <v>2346</v>
      </c>
    </row>
    <row r="233" spans="1:13" ht="17.25" customHeight="1">
      <c r="A233" s="108" t="s">
        <v>174</v>
      </c>
      <c r="B233" s="164">
        <v>227</v>
      </c>
      <c r="C233" s="164">
        <v>258</v>
      </c>
      <c r="D233" s="164">
        <v>285</v>
      </c>
      <c r="E233" s="164">
        <v>543</v>
      </c>
      <c r="F233" s="24">
        <v>224</v>
      </c>
      <c r="G233" s="24">
        <v>261</v>
      </c>
      <c r="H233" s="24">
        <v>289</v>
      </c>
      <c r="I233" s="143">
        <v>550</v>
      </c>
      <c r="J233" s="24">
        <v>212</v>
      </c>
      <c r="K233" s="24">
        <v>268</v>
      </c>
      <c r="L233" s="24">
        <v>284</v>
      </c>
      <c r="M233" s="26">
        <v>552</v>
      </c>
    </row>
    <row r="234" spans="1:13" ht="17.25" customHeight="1">
      <c r="A234" s="108" t="s">
        <v>175</v>
      </c>
      <c r="B234" s="164">
        <v>24</v>
      </c>
      <c r="C234" s="164">
        <v>34</v>
      </c>
      <c r="D234" s="164">
        <v>36</v>
      </c>
      <c r="E234" s="164">
        <v>70</v>
      </c>
      <c r="F234" s="24">
        <v>24</v>
      </c>
      <c r="G234" s="24">
        <v>33</v>
      </c>
      <c r="H234" s="24">
        <v>36</v>
      </c>
      <c r="I234" s="143">
        <v>69</v>
      </c>
      <c r="J234" s="24">
        <v>24</v>
      </c>
      <c r="K234" s="24">
        <v>36</v>
      </c>
      <c r="L234" s="24">
        <v>42</v>
      </c>
      <c r="M234" s="26">
        <v>78</v>
      </c>
    </row>
    <row r="235" spans="1:13" ht="17.25" customHeight="1">
      <c r="A235" s="108" t="s">
        <v>176</v>
      </c>
      <c r="B235" s="164">
        <v>3158</v>
      </c>
      <c r="C235" s="164">
        <v>3081</v>
      </c>
      <c r="D235" s="164">
        <v>2990</v>
      </c>
      <c r="E235" s="164">
        <v>6071</v>
      </c>
      <c r="F235" s="24">
        <v>3174</v>
      </c>
      <c r="G235" s="24">
        <v>3129</v>
      </c>
      <c r="H235" s="24">
        <v>2989</v>
      </c>
      <c r="I235" s="143">
        <v>6118</v>
      </c>
      <c r="J235" s="24">
        <v>3240</v>
      </c>
      <c r="K235" s="24">
        <v>3229</v>
      </c>
      <c r="L235" s="24">
        <v>3084</v>
      </c>
      <c r="M235" s="26">
        <v>6313</v>
      </c>
    </row>
    <row r="236" spans="1:13" ht="17.25" customHeight="1">
      <c r="A236" s="93"/>
      <c r="B236" s="93"/>
      <c r="C236" s="93"/>
      <c r="D236" s="93"/>
      <c r="E236" s="93"/>
      <c r="F236" s="93"/>
      <c r="G236" s="93"/>
      <c r="H236" s="93"/>
      <c r="M236" s="20" t="s">
        <v>795</v>
      </c>
    </row>
    <row r="237" spans="1:13" ht="17.25" customHeight="1">
      <c r="A237" s="94" t="s">
        <v>696</v>
      </c>
      <c r="B237" s="94"/>
      <c r="C237" s="94"/>
      <c r="D237" s="94"/>
      <c r="E237" s="94"/>
      <c r="F237" s="94"/>
      <c r="G237" s="94"/>
      <c r="H237" s="94"/>
      <c r="M237" s="20"/>
    </row>
    <row r="238" spans="1:13" ht="17.25" customHeight="1">
      <c r="A238" s="94" t="s">
        <v>709</v>
      </c>
      <c r="B238" s="94"/>
      <c r="C238" s="94"/>
      <c r="D238" s="94"/>
      <c r="E238" s="94"/>
      <c r="F238" s="94"/>
      <c r="G238" s="94"/>
      <c r="H238" s="94"/>
      <c r="M238" s="20"/>
    </row>
  </sheetData>
  <mergeCells count="10">
    <mergeCell ref="A5:A7"/>
    <mergeCell ref="F6:F7"/>
    <mergeCell ref="G6:I6"/>
    <mergeCell ref="J5:M5"/>
    <mergeCell ref="J6:J7"/>
    <mergeCell ref="K6:M6"/>
    <mergeCell ref="F5:I5"/>
    <mergeCell ref="B5:E5"/>
    <mergeCell ref="B6:B7"/>
    <mergeCell ref="C6:E6"/>
  </mergeCells>
  <printOptions horizontalCentered="1"/>
  <pageMargins left="0.6299212598425197" right="0.31496062992125984" top="0.4330708661417323" bottom="0.49" header="0.1968503937007874" footer="0.31496062992125984"/>
  <pageSetup fitToHeight="4" fitToWidth="1" horizontalDpi="300" verticalDpi="300" orientation="portrait" paperSize="9" scale="76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44" sqref="M44"/>
    </sheetView>
  </sheetViews>
  <sheetFormatPr defaultColWidth="9.00390625" defaultRowHeight="13.5"/>
  <cols>
    <col min="1" max="1" width="11.625" style="2" customWidth="1"/>
    <col min="2" max="13" width="7.625" style="2" customWidth="1"/>
    <col min="14" max="14" width="8.00390625" style="2" customWidth="1"/>
    <col min="15" max="16384" width="9.00390625" style="2" customWidth="1"/>
  </cols>
  <sheetData>
    <row r="1" spans="1:5" ht="19.5" customHeight="1">
      <c r="A1" s="1" t="s">
        <v>414</v>
      </c>
      <c r="B1" s="1"/>
      <c r="C1" s="1"/>
      <c r="D1" s="1"/>
      <c r="E1" s="1"/>
    </row>
    <row r="2" ht="19.5" customHeight="1"/>
    <row r="3" spans="1:9" ht="19.5" customHeight="1">
      <c r="A3" s="1" t="s">
        <v>416</v>
      </c>
      <c r="B3" s="1"/>
      <c r="C3" s="1"/>
      <c r="D3" s="1"/>
      <c r="E3" s="1"/>
      <c r="F3" s="65"/>
      <c r="G3" s="65"/>
      <c r="H3" s="65"/>
      <c r="I3" s="65"/>
    </row>
    <row r="4" ht="19.5" customHeight="1">
      <c r="M4" s="90" t="s">
        <v>379</v>
      </c>
    </row>
    <row r="5" spans="1:13" ht="19.5" customHeight="1">
      <c r="A5" s="183" t="s">
        <v>440</v>
      </c>
      <c r="B5" s="187" t="s">
        <v>731</v>
      </c>
      <c r="C5" s="175"/>
      <c r="D5" s="175"/>
      <c r="E5" s="175"/>
      <c r="F5" s="187" t="s">
        <v>732</v>
      </c>
      <c r="G5" s="175"/>
      <c r="H5" s="175"/>
      <c r="I5" s="175"/>
      <c r="J5" s="183" t="s">
        <v>487</v>
      </c>
      <c r="K5" s="183"/>
      <c r="L5" s="183"/>
      <c r="M5" s="183"/>
    </row>
    <row r="6" spans="1:13" ht="19.5" customHeight="1">
      <c r="A6" s="183"/>
      <c r="B6" s="183" t="s">
        <v>431</v>
      </c>
      <c r="C6" s="183" t="s">
        <v>432</v>
      </c>
      <c r="D6" s="183"/>
      <c r="E6" s="183"/>
      <c r="F6" s="183" t="s">
        <v>431</v>
      </c>
      <c r="G6" s="183" t="s">
        <v>432</v>
      </c>
      <c r="H6" s="183"/>
      <c r="I6" s="183"/>
      <c r="J6" s="183" t="s">
        <v>431</v>
      </c>
      <c r="K6" s="183" t="s">
        <v>432</v>
      </c>
      <c r="L6" s="183"/>
      <c r="M6" s="183"/>
    </row>
    <row r="7" spans="1:13" ht="19.5" customHeight="1">
      <c r="A7" s="183"/>
      <c r="B7" s="183"/>
      <c r="C7" s="4" t="s">
        <v>433</v>
      </c>
      <c r="D7" s="4" t="s">
        <v>434</v>
      </c>
      <c r="E7" s="4" t="s">
        <v>435</v>
      </c>
      <c r="F7" s="183"/>
      <c r="G7" s="4" t="s">
        <v>433</v>
      </c>
      <c r="H7" s="4" t="s">
        <v>434</v>
      </c>
      <c r="I7" s="4" t="s">
        <v>435</v>
      </c>
      <c r="J7" s="183"/>
      <c r="K7" s="4" t="s">
        <v>433</v>
      </c>
      <c r="L7" s="4" t="s">
        <v>434</v>
      </c>
      <c r="M7" s="4" t="s">
        <v>435</v>
      </c>
    </row>
    <row r="8" spans="1:16" s="122" customFormat="1" ht="19.5" customHeight="1">
      <c r="A8" s="23" t="s">
        <v>307</v>
      </c>
      <c r="B8" s="166">
        <v>109272</v>
      </c>
      <c r="C8" s="166">
        <v>129188</v>
      </c>
      <c r="D8" s="166">
        <v>136304</v>
      </c>
      <c r="E8" s="166">
        <v>265492</v>
      </c>
      <c r="F8" s="158">
        <v>108094</v>
      </c>
      <c r="G8" s="158">
        <v>129117</v>
      </c>
      <c r="H8" s="158">
        <v>135981</v>
      </c>
      <c r="I8" s="158">
        <v>265098</v>
      </c>
      <c r="J8" s="158">
        <f>SUM(J9:J42)</f>
        <v>100218</v>
      </c>
      <c r="K8" s="158">
        <f>SUM(K9:K42)</f>
        <v>127824</v>
      </c>
      <c r="L8" s="158">
        <f>SUM(L9:L42)</f>
        <v>133738</v>
      </c>
      <c r="M8" s="158">
        <f>SUM(M9:M42)</f>
        <v>261562</v>
      </c>
      <c r="P8" s="126"/>
    </row>
    <row r="9" spans="1:13" ht="19.5" customHeight="1">
      <c r="A9" s="4" t="s">
        <v>272</v>
      </c>
      <c r="B9" s="165">
        <v>3388</v>
      </c>
      <c r="C9" s="165">
        <v>3645</v>
      </c>
      <c r="D9" s="165">
        <v>3662</v>
      </c>
      <c r="E9" s="165">
        <v>7307</v>
      </c>
      <c r="F9" s="26">
        <v>3290</v>
      </c>
      <c r="G9" s="26">
        <v>3499</v>
      </c>
      <c r="H9" s="26">
        <v>3509</v>
      </c>
      <c r="I9" s="24">
        <v>7008</v>
      </c>
      <c r="J9" s="26">
        <v>2865</v>
      </c>
      <c r="K9" s="26">
        <v>3153</v>
      </c>
      <c r="L9" s="26">
        <v>3267</v>
      </c>
      <c r="M9" s="24">
        <v>6420</v>
      </c>
    </row>
    <row r="10" spans="1:13" ht="19.5" customHeight="1">
      <c r="A10" s="4" t="s">
        <v>273</v>
      </c>
      <c r="B10" s="165">
        <v>3038</v>
      </c>
      <c r="C10" s="165">
        <v>3012</v>
      </c>
      <c r="D10" s="165">
        <v>3341</v>
      </c>
      <c r="E10" s="165">
        <v>6353</v>
      </c>
      <c r="F10" s="24">
        <v>3064</v>
      </c>
      <c r="G10" s="24">
        <v>3066</v>
      </c>
      <c r="H10" s="24">
        <v>3364</v>
      </c>
      <c r="I10" s="24">
        <v>6430</v>
      </c>
      <c r="J10" s="24">
        <v>3141</v>
      </c>
      <c r="K10" s="24">
        <v>3332</v>
      </c>
      <c r="L10" s="24">
        <v>3779</v>
      </c>
      <c r="M10" s="24">
        <v>7111</v>
      </c>
    </row>
    <row r="11" spans="1:13" ht="19.5" customHeight="1">
      <c r="A11" s="4" t="s">
        <v>274</v>
      </c>
      <c r="B11" s="165">
        <v>3163</v>
      </c>
      <c r="C11" s="165">
        <v>3117</v>
      </c>
      <c r="D11" s="165">
        <v>3484</v>
      </c>
      <c r="E11" s="165">
        <v>6601</v>
      </c>
      <c r="F11" s="24">
        <v>3190</v>
      </c>
      <c r="G11" s="24">
        <v>3150</v>
      </c>
      <c r="H11" s="24">
        <v>3580</v>
      </c>
      <c r="I11" s="24">
        <v>6730</v>
      </c>
      <c r="J11" s="24">
        <v>3338</v>
      </c>
      <c r="K11" s="24">
        <v>3456</v>
      </c>
      <c r="L11" s="24">
        <v>3980</v>
      </c>
      <c r="M11" s="24">
        <v>7436</v>
      </c>
    </row>
    <row r="12" spans="1:13" ht="19.5" customHeight="1">
      <c r="A12" s="4" t="s">
        <v>275</v>
      </c>
      <c r="B12" s="165">
        <v>3674</v>
      </c>
      <c r="C12" s="165">
        <v>4041</v>
      </c>
      <c r="D12" s="165">
        <v>4534</v>
      </c>
      <c r="E12" s="165">
        <v>8575</v>
      </c>
      <c r="F12" s="24">
        <v>3690</v>
      </c>
      <c r="G12" s="24">
        <v>4140</v>
      </c>
      <c r="H12" s="24">
        <v>4608</v>
      </c>
      <c r="I12" s="24">
        <v>8748</v>
      </c>
      <c r="J12" s="24">
        <v>3568</v>
      </c>
      <c r="K12" s="24">
        <v>4363</v>
      </c>
      <c r="L12" s="24">
        <v>4777</v>
      </c>
      <c r="M12" s="24">
        <v>9140</v>
      </c>
    </row>
    <row r="13" spans="1:13" ht="19.5" customHeight="1">
      <c r="A13" s="4" t="s">
        <v>276</v>
      </c>
      <c r="B13" s="165">
        <v>5575</v>
      </c>
      <c r="C13" s="165">
        <v>6308</v>
      </c>
      <c r="D13" s="165">
        <v>6558</v>
      </c>
      <c r="E13" s="165">
        <v>12866</v>
      </c>
      <c r="F13" s="24">
        <v>5525</v>
      </c>
      <c r="G13" s="24">
        <v>6310</v>
      </c>
      <c r="H13" s="24">
        <v>6557</v>
      </c>
      <c r="I13" s="24">
        <v>12867</v>
      </c>
      <c r="J13" s="24">
        <v>5381</v>
      </c>
      <c r="K13" s="24">
        <v>6479</v>
      </c>
      <c r="L13" s="24">
        <v>6835</v>
      </c>
      <c r="M13" s="24">
        <v>13314</v>
      </c>
    </row>
    <row r="14" spans="1:13" ht="19.5" customHeight="1">
      <c r="A14" s="4" t="s">
        <v>277</v>
      </c>
      <c r="B14" s="165">
        <v>5905</v>
      </c>
      <c r="C14" s="165">
        <v>5984</v>
      </c>
      <c r="D14" s="165">
        <v>6405</v>
      </c>
      <c r="E14" s="165">
        <v>12389</v>
      </c>
      <c r="F14" s="24">
        <v>5959</v>
      </c>
      <c r="G14" s="24">
        <v>6069</v>
      </c>
      <c r="H14" s="24">
        <v>6489</v>
      </c>
      <c r="I14" s="24">
        <v>12558</v>
      </c>
      <c r="J14" s="24">
        <v>6189</v>
      </c>
      <c r="K14" s="24">
        <v>6358</v>
      </c>
      <c r="L14" s="24">
        <v>6792</v>
      </c>
      <c r="M14" s="24">
        <v>13150</v>
      </c>
    </row>
    <row r="15" spans="1:13" ht="19.5" customHeight="1">
      <c r="A15" s="4" t="s">
        <v>278</v>
      </c>
      <c r="B15" s="165">
        <v>6092</v>
      </c>
      <c r="C15" s="165">
        <v>7468</v>
      </c>
      <c r="D15" s="165">
        <v>7789</v>
      </c>
      <c r="E15" s="165">
        <v>15257</v>
      </c>
      <c r="F15" s="24">
        <v>5992</v>
      </c>
      <c r="G15" s="24">
        <v>7409</v>
      </c>
      <c r="H15" s="24">
        <v>7716</v>
      </c>
      <c r="I15" s="24">
        <v>15125</v>
      </c>
      <c r="J15" s="24">
        <v>5362</v>
      </c>
      <c r="K15" s="24">
        <v>7079</v>
      </c>
      <c r="L15" s="24">
        <v>7287</v>
      </c>
      <c r="M15" s="24">
        <v>14366</v>
      </c>
    </row>
    <row r="16" spans="1:13" ht="19.5" customHeight="1">
      <c r="A16" s="4" t="s">
        <v>279</v>
      </c>
      <c r="B16" s="165">
        <v>3438</v>
      </c>
      <c r="C16" s="165">
        <v>4492</v>
      </c>
      <c r="D16" s="165">
        <v>4883</v>
      </c>
      <c r="E16" s="165">
        <v>9375</v>
      </c>
      <c r="F16" s="24">
        <v>3312</v>
      </c>
      <c r="G16" s="24">
        <v>4405</v>
      </c>
      <c r="H16" s="24">
        <v>4768</v>
      </c>
      <c r="I16" s="24">
        <v>9173</v>
      </c>
      <c r="J16" s="24">
        <v>2848</v>
      </c>
      <c r="K16" s="24">
        <v>4190</v>
      </c>
      <c r="L16" s="24">
        <v>4451</v>
      </c>
      <c r="M16" s="24">
        <v>8641</v>
      </c>
    </row>
    <row r="17" spans="1:13" ht="19.5" customHeight="1">
      <c r="A17" s="4" t="s">
        <v>280</v>
      </c>
      <c r="B17" s="165">
        <v>754</v>
      </c>
      <c r="C17" s="165">
        <v>1081</v>
      </c>
      <c r="D17" s="165">
        <v>1184</v>
      </c>
      <c r="E17" s="165">
        <v>2265</v>
      </c>
      <c r="F17" s="24">
        <v>751</v>
      </c>
      <c r="G17" s="24">
        <v>1103</v>
      </c>
      <c r="H17" s="24">
        <v>1211</v>
      </c>
      <c r="I17" s="24">
        <v>2314</v>
      </c>
      <c r="J17" s="24">
        <v>716</v>
      </c>
      <c r="K17" s="24">
        <v>1166</v>
      </c>
      <c r="L17" s="24">
        <v>1282</v>
      </c>
      <c r="M17" s="24">
        <v>2448</v>
      </c>
    </row>
    <row r="18" spans="1:13" ht="19.5" customHeight="1">
      <c r="A18" s="4" t="s">
        <v>281</v>
      </c>
      <c r="B18" s="165">
        <v>1432</v>
      </c>
      <c r="C18" s="165">
        <v>1819</v>
      </c>
      <c r="D18" s="165">
        <v>1936</v>
      </c>
      <c r="E18" s="165">
        <v>3755</v>
      </c>
      <c r="F18" s="24">
        <v>1404</v>
      </c>
      <c r="G18" s="24">
        <v>1812</v>
      </c>
      <c r="H18" s="24">
        <v>1944</v>
      </c>
      <c r="I18" s="24">
        <v>3756</v>
      </c>
      <c r="J18" s="24">
        <v>1371</v>
      </c>
      <c r="K18" s="24">
        <v>1933</v>
      </c>
      <c r="L18" s="24">
        <v>2019</v>
      </c>
      <c r="M18" s="24">
        <v>3952</v>
      </c>
    </row>
    <row r="19" spans="1:13" ht="19.5" customHeight="1">
      <c r="A19" s="4" t="s">
        <v>282</v>
      </c>
      <c r="B19" s="165">
        <v>6690</v>
      </c>
      <c r="C19" s="165">
        <v>6979</v>
      </c>
      <c r="D19" s="165">
        <v>7059</v>
      </c>
      <c r="E19" s="165">
        <v>14038</v>
      </c>
      <c r="F19" s="24">
        <v>6613</v>
      </c>
      <c r="G19" s="24">
        <v>6907</v>
      </c>
      <c r="H19" s="24">
        <v>7025</v>
      </c>
      <c r="I19" s="24">
        <v>13932</v>
      </c>
      <c r="J19" s="24">
        <v>6517</v>
      </c>
      <c r="K19" s="24">
        <v>6871</v>
      </c>
      <c r="L19" s="24">
        <v>6967</v>
      </c>
      <c r="M19" s="24">
        <v>13838</v>
      </c>
    </row>
    <row r="20" spans="1:13" ht="19.5" customHeight="1">
      <c r="A20" s="4" t="s">
        <v>283</v>
      </c>
      <c r="B20" s="165">
        <v>5530</v>
      </c>
      <c r="C20" s="165">
        <v>6466</v>
      </c>
      <c r="D20" s="165">
        <v>6644</v>
      </c>
      <c r="E20" s="165">
        <v>13110</v>
      </c>
      <c r="F20" s="24">
        <v>5448</v>
      </c>
      <c r="G20" s="24">
        <v>6438</v>
      </c>
      <c r="H20" s="24">
        <v>6652</v>
      </c>
      <c r="I20" s="24">
        <v>13090</v>
      </c>
      <c r="J20" s="24">
        <v>5058</v>
      </c>
      <c r="K20" s="24">
        <v>6358</v>
      </c>
      <c r="L20" s="24">
        <v>6423</v>
      </c>
      <c r="M20" s="24">
        <v>12781</v>
      </c>
    </row>
    <row r="21" spans="1:13" ht="19.5" customHeight="1">
      <c r="A21" s="4" t="s">
        <v>284</v>
      </c>
      <c r="B21" s="165">
        <v>4046</v>
      </c>
      <c r="C21" s="165">
        <v>5294</v>
      </c>
      <c r="D21" s="165">
        <v>5489</v>
      </c>
      <c r="E21" s="165">
        <v>10783</v>
      </c>
      <c r="F21" s="24">
        <v>3959</v>
      </c>
      <c r="G21" s="24">
        <v>5251</v>
      </c>
      <c r="H21" s="24">
        <v>5447</v>
      </c>
      <c r="I21" s="24">
        <v>10698</v>
      </c>
      <c r="J21" s="24">
        <v>3484</v>
      </c>
      <c r="K21" s="24">
        <v>5025</v>
      </c>
      <c r="L21" s="24">
        <v>5078</v>
      </c>
      <c r="M21" s="24">
        <v>10103</v>
      </c>
    </row>
    <row r="22" spans="1:13" ht="19.5" customHeight="1">
      <c r="A22" s="4" t="s">
        <v>285</v>
      </c>
      <c r="B22" s="165">
        <v>5069</v>
      </c>
      <c r="C22" s="165">
        <v>5581</v>
      </c>
      <c r="D22" s="165">
        <v>6072</v>
      </c>
      <c r="E22" s="165">
        <v>11653</v>
      </c>
      <c r="F22" s="24">
        <v>5070</v>
      </c>
      <c r="G22" s="24">
        <v>5650</v>
      </c>
      <c r="H22" s="24">
        <v>6158</v>
      </c>
      <c r="I22" s="24">
        <v>11808</v>
      </c>
      <c r="J22" s="24">
        <v>4754</v>
      </c>
      <c r="K22" s="24">
        <v>5666</v>
      </c>
      <c r="L22" s="24">
        <v>6120</v>
      </c>
      <c r="M22" s="24">
        <v>11786</v>
      </c>
    </row>
    <row r="23" spans="1:13" ht="19.5" customHeight="1">
      <c r="A23" s="4" t="s">
        <v>286</v>
      </c>
      <c r="B23" s="165">
        <v>1155</v>
      </c>
      <c r="C23" s="165">
        <v>1671</v>
      </c>
      <c r="D23" s="165">
        <v>1791</v>
      </c>
      <c r="E23" s="165">
        <v>3462</v>
      </c>
      <c r="F23" s="24">
        <v>1091</v>
      </c>
      <c r="G23" s="24">
        <v>1617</v>
      </c>
      <c r="H23" s="24">
        <v>1737</v>
      </c>
      <c r="I23" s="24">
        <v>3354</v>
      </c>
      <c r="J23" s="24">
        <v>940</v>
      </c>
      <c r="K23" s="24">
        <v>1491</v>
      </c>
      <c r="L23" s="24">
        <v>1706</v>
      </c>
      <c r="M23" s="24">
        <v>3197</v>
      </c>
    </row>
    <row r="24" spans="1:13" ht="19.5" customHeight="1">
      <c r="A24" s="4" t="s">
        <v>287</v>
      </c>
      <c r="B24" s="165">
        <v>924</v>
      </c>
      <c r="C24" s="165">
        <v>1400</v>
      </c>
      <c r="D24" s="165">
        <v>1452</v>
      </c>
      <c r="E24" s="165">
        <v>2852</v>
      </c>
      <c r="F24" s="24">
        <v>917</v>
      </c>
      <c r="G24" s="24">
        <v>1426</v>
      </c>
      <c r="H24" s="24">
        <v>1481</v>
      </c>
      <c r="I24" s="24">
        <v>2907</v>
      </c>
      <c r="J24" s="24">
        <v>835</v>
      </c>
      <c r="K24" s="24">
        <v>1457</v>
      </c>
      <c r="L24" s="24">
        <v>1525</v>
      </c>
      <c r="M24" s="24">
        <v>2982</v>
      </c>
    </row>
    <row r="25" spans="1:13" ht="19.5" customHeight="1">
      <c r="A25" s="4" t="s">
        <v>288</v>
      </c>
      <c r="B25" s="165">
        <v>2530</v>
      </c>
      <c r="C25" s="165">
        <v>3349</v>
      </c>
      <c r="D25" s="165">
        <v>3689</v>
      </c>
      <c r="E25" s="165">
        <v>7038</v>
      </c>
      <c r="F25" s="24">
        <v>2457</v>
      </c>
      <c r="G25" s="24">
        <v>3284</v>
      </c>
      <c r="H25" s="24">
        <v>3606</v>
      </c>
      <c r="I25" s="24">
        <v>6890</v>
      </c>
      <c r="J25" s="24">
        <v>2185</v>
      </c>
      <c r="K25" s="24">
        <v>3158</v>
      </c>
      <c r="L25" s="24">
        <v>3506</v>
      </c>
      <c r="M25" s="24">
        <v>6664</v>
      </c>
    </row>
    <row r="26" spans="1:13" ht="19.5" customHeight="1">
      <c r="A26" s="4" t="s">
        <v>289</v>
      </c>
      <c r="B26" s="165">
        <v>2055</v>
      </c>
      <c r="C26" s="165">
        <v>2742</v>
      </c>
      <c r="D26" s="165">
        <v>2972</v>
      </c>
      <c r="E26" s="165">
        <v>5714</v>
      </c>
      <c r="F26" s="24">
        <v>2051</v>
      </c>
      <c r="G26" s="24">
        <v>2770</v>
      </c>
      <c r="H26" s="24">
        <v>3007</v>
      </c>
      <c r="I26" s="24">
        <v>5777</v>
      </c>
      <c r="J26" s="24">
        <v>1875</v>
      </c>
      <c r="K26" s="24">
        <v>2734</v>
      </c>
      <c r="L26" s="24">
        <v>2902</v>
      </c>
      <c r="M26" s="24">
        <v>5636</v>
      </c>
    </row>
    <row r="27" spans="1:13" ht="19.5" customHeight="1">
      <c r="A27" s="4" t="s">
        <v>290</v>
      </c>
      <c r="B27" s="165">
        <v>318</v>
      </c>
      <c r="C27" s="165">
        <v>481</v>
      </c>
      <c r="D27" s="165">
        <v>537</v>
      </c>
      <c r="E27" s="165">
        <v>1018</v>
      </c>
      <c r="F27" s="24">
        <v>311</v>
      </c>
      <c r="G27" s="24">
        <v>488</v>
      </c>
      <c r="H27" s="24">
        <v>537</v>
      </c>
      <c r="I27" s="24">
        <v>1025</v>
      </c>
      <c r="J27" s="24">
        <v>314</v>
      </c>
      <c r="K27" s="24">
        <v>537</v>
      </c>
      <c r="L27" s="24">
        <v>591</v>
      </c>
      <c r="M27" s="24">
        <v>1128</v>
      </c>
    </row>
    <row r="28" spans="1:13" ht="19.5" customHeight="1">
      <c r="A28" s="4" t="s">
        <v>291</v>
      </c>
      <c r="B28" s="165">
        <v>4189</v>
      </c>
      <c r="C28" s="165">
        <v>4845</v>
      </c>
      <c r="D28" s="165">
        <v>5095</v>
      </c>
      <c r="E28" s="165">
        <v>9940</v>
      </c>
      <c r="F28" s="24">
        <v>4185</v>
      </c>
      <c r="G28" s="24">
        <v>4888</v>
      </c>
      <c r="H28" s="24">
        <v>5137</v>
      </c>
      <c r="I28" s="24">
        <v>10025</v>
      </c>
      <c r="J28" s="24">
        <v>3866</v>
      </c>
      <c r="K28" s="24">
        <v>4772</v>
      </c>
      <c r="L28" s="24">
        <v>4911</v>
      </c>
      <c r="M28" s="24">
        <v>9683</v>
      </c>
    </row>
    <row r="29" spans="1:13" ht="19.5" customHeight="1">
      <c r="A29" s="4" t="s">
        <v>292</v>
      </c>
      <c r="B29" s="165">
        <v>7206</v>
      </c>
      <c r="C29" s="165">
        <v>8251</v>
      </c>
      <c r="D29" s="165">
        <v>8162</v>
      </c>
      <c r="E29" s="165">
        <v>16413</v>
      </c>
      <c r="F29" s="24">
        <v>7232</v>
      </c>
      <c r="G29" s="24">
        <v>8312</v>
      </c>
      <c r="H29" s="24">
        <v>8208</v>
      </c>
      <c r="I29" s="24">
        <v>16520</v>
      </c>
      <c r="J29" s="24">
        <v>6905</v>
      </c>
      <c r="K29" s="24">
        <v>8285</v>
      </c>
      <c r="L29" s="24">
        <v>8121</v>
      </c>
      <c r="M29" s="24">
        <v>16406</v>
      </c>
    </row>
    <row r="30" spans="1:13" ht="19.5" customHeight="1">
      <c r="A30" s="4" t="s">
        <v>293</v>
      </c>
      <c r="B30" s="165">
        <v>6589</v>
      </c>
      <c r="C30" s="165">
        <v>7352</v>
      </c>
      <c r="D30" s="165">
        <v>7887</v>
      </c>
      <c r="E30" s="165">
        <v>15239</v>
      </c>
      <c r="F30" s="24">
        <v>6408</v>
      </c>
      <c r="G30" s="24">
        <v>7199</v>
      </c>
      <c r="H30" s="24">
        <v>7707</v>
      </c>
      <c r="I30" s="24">
        <v>14906</v>
      </c>
      <c r="J30" s="24">
        <v>5829</v>
      </c>
      <c r="K30" s="24">
        <v>6973</v>
      </c>
      <c r="L30" s="24">
        <v>7311</v>
      </c>
      <c r="M30" s="24">
        <v>14284</v>
      </c>
    </row>
    <row r="31" spans="1:13" ht="19.5" customHeight="1">
      <c r="A31" s="4" t="s">
        <v>294</v>
      </c>
      <c r="B31" s="165">
        <v>3668</v>
      </c>
      <c r="C31" s="165">
        <v>4705</v>
      </c>
      <c r="D31" s="165">
        <v>5128</v>
      </c>
      <c r="E31" s="165">
        <v>9833</v>
      </c>
      <c r="F31" s="24">
        <v>3615</v>
      </c>
      <c r="G31" s="24">
        <v>4737</v>
      </c>
      <c r="H31" s="24">
        <v>5131</v>
      </c>
      <c r="I31" s="24">
        <v>9868</v>
      </c>
      <c r="J31" s="24">
        <v>3439</v>
      </c>
      <c r="K31" s="24">
        <v>4947</v>
      </c>
      <c r="L31" s="24">
        <v>5292</v>
      </c>
      <c r="M31" s="24">
        <v>10239</v>
      </c>
    </row>
    <row r="32" spans="1:13" ht="19.5" customHeight="1">
      <c r="A32" s="4" t="s">
        <v>764</v>
      </c>
      <c r="B32" s="165">
        <v>3848</v>
      </c>
      <c r="C32" s="165">
        <v>4572</v>
      </c>
      <c r="D32" s="165">
        <v>4535</v>
      </c>
      <c r="E32" s="165">
        <v>9107</v>
      </c>
      <c r="F32" s="24">
        <v>3780</v>
      </c>
      <c r="G32" s="24">
        <v>4542</v>
      </c>
      <c r="H32" s="24">
        <v>4499</v>
      </c>
      <c r="I32" s="24">
        <v>9041</v>
      </c>
      <c r="J32" s="24">
        <v>3102</v>
      </c>
      <c r="K32" s="24">
        <v>3933</v>
      </c>
      <c r="L32" s="24">
        <v>3835</v>
      </c>
      <c r="M32" s="24">
        <v>7768</v>
      </c>
    </row>
    <row r="33" spans="1:13" ht="19.5" customHeight="1">
      <c r="A33" s="4" t="s">
        <v>295</v>
      </c>
      <c r="B33" s="165">
        <v>2341</v>
      </c>
      <c r="C33" s="165">
        <v>2550</v>
      </c>
      <c r="D33" s="165">
        <v>2958</v>
      </c>
      <c r="E33" s="165">
        <v>5508</v>
      </c>
      <c r="F33" s="24">
        <v>2351</v>
      </c>
      <c r="G33" s="24">
        <v>2613</v>
      </c>
      <c r="H33" s="24">
        <v>2992</v>
      </c>
      <c r="I33" s="24">
        <v>5605</v>
      </c>
      <c r="J33" s="24">
        <v>1896</v>
      </c>
      <c r="K33" s="24">
        <v>2401</v>
      </c>
      <c r="L33" s="24">
        <v>2741</v>
      </c>
      <c r="M33" s="24">
        <v>5142</v>
      </c>
    </row>
    <row r="34" spans="1:13" ht="19.5" customHeight="1">
      <c r="A34" s="4" t="s">
        <v>296</v>
      </c>
      <c r="B34" s="165">
        <v>3572</v>
      </c>
      <c r="C34" s="165">
        <v>4288</v>
      </c>
      <c r="D34" s="165">
        <v>4440</v>
      </c>
      <c r="E34" s="165">
        <v>8728</v>
      </c>
      <c r="F34" s="24">
        <v>3361</v>
      </c>
      <c r="G34" s="24">
        <v>4146</v>
      </c>
      <c r="H34" s="24">
        <v>4235</v>
      </c>
      <c r="I34" s="24">
        <v>8381</v>
      </c>
      <c r="J34" s="24">
        <v>2881</v>
      </c>
      <c r="K34" s="24">
        <v>3845</v>
      </c>
      <c r="L34" s="24">
        <v>3857</v>
      </c>
      <c r="M34" s="24">
        <v>7702</v>
      </c>
    </row>
    <row r="35" spans="1:13" ht="19.5" customHeight="1">
      <c r="A35" s="4" t="s">
        <v>297</v>
      </c>
      <c r="B35" s="165">
        <v>3731</v>
      </c>
      <c r="C35" s="165">
        <v>3754</v>
      </c>
      <c r="D35" s="165">
        <v>4118</v>
      </c>
      <c r="E35" s="165">
        <v>7872</v>
      </c>
      <c r="F35" s="24">
        <v>3823</v>
      </c>
      <c r="G35" s="24">
        <v>3884</v>
      </c>
      <c r="H35" s="24">
        <v>4202</v>
      </c>
      <c r="I35" s="24">
        <v>8086</v>
      </c>
      <c r="J35" s="24">
        <v>3953</v>
      </c>
      <c r="K35" s="24">
        <v>4229</v>
      </c>
      <c r="L35" s="24">
        <v>4396</v>
      </c>
      <c r="M35" s="24">
        <v>8625</v>
      </c>
    </row>
    <row r="36" spans="1:13" ht="19.5" customHeight="1">
      <c r="A36" s="4" t="s">
        <v>298</v>
      </c>
      <c r="B36" s="165">
        <v>896</v>
      </c>
      <c r="C36" s="165">
        <v>1486</v>
      </c>
      <c r="D36" s="165">
        <v>1531</v>
      </c>
      <c r="E36" s="165">
        <v>3017</v>
      </c>
      <c r="F36" s="24">
        <v>902</v>
      </c>
      <c r="G36" s="24">
        <v>1535</v>
      </c>
      <c r="H36" s="24">
        <v>1568</v>
      </c>
      <c r="I36" s="24">
        <v>3103</v>
      </c>
      <c r="J36" s="24">
        <v>790</v>
      </c>
      <c r="K36" s="24">
        <v>1565</v>
      </c>
      <c r="L36" s="24">
        <v>1591</v>
      </c>
      <c r="M36" s="24">
        <v>3156</v>
      </c>
    </row>
    <row r="37" spans="1:13" ht="19.5" customHeight="1">
      <c r="A37" s="4" t="s">
        <v>299</v>
      </c>
      <c r="B37" s="165">
        <v>1646</v>
      </c>
      <c r="C37" s="165">
        <v>2524</v>
      </c>
      <c r="D37" s="165">
        <v>2629</v>
      </c>
      <c r="E37" s="165">
        <v>5153</v>
      </c>
      <c r="F37" s="24">
        <v>1586</v>
      </c>
      <c r="G37" s="24">
        <v>2496</v>
      </c>
      <c r="H37" s="24">
        <v>2584</v>
      </c>
      <c r="I37" s="24">
        <v>5080</v>
      </c>
      <c r="J37" s="24">
        <v>1316</v>
      </c>
      <c r="K37" s="24">
        <v>2243</v>
      </c>
      <c r="L37" s="24">
        <v>2306</v>
      </c>
      <c r="M37" s="24">
        <v>4549</v>
      </c>
    </row>
    <row r="38" spans="1:13" ht="19.5" customHeight="1">
      <c r="A38" s="4" t="s">
        <v>300</v>
      </c>
      <c r="B38" s="165">
        <v>949</v>
      </c>
      <c r="C38" s="165">
        <v>1441</v>
      </c>
      <c r="D38" s="165">
        <v>1536</v>
      </c>
      <c r="E38" s="165">
        <v>2977</v>
      </c>
      <c r="F38" s="24">
        <v>906</v>
      </c>
      <c r="G38" s="24">
        <v>1408</v>
      </c>
      <c r="H38" s="24">
        <v>1496</v>
      </c>
      <c r="I38" s="24">
        <v>2904</v>
      </c>
      <c r="J38" s="24">
        <v>743</v>
      </c>
      <c r="K38" s="24">
        <v>1271</v>
      </c>
      <c r="L38" s="24">
        <v>1331</v>
      </c>
      <c r="M38" s="24">
        <v>2602</v>
      </c>
    </row>
    <row r="39" spans="1:13" ht="19.5" customHeight="1">
      <c r="A39" s="4" t="s">
        <v>301</v>
      </c>
      <c r="B39" s="165">
        <v>699</v>
      </c>
      <c r="C39" s="165">
        <v>1131</v>
      </c>
      <c r="D39" s="165">
        <v>1234</v>
      </c>
      <c r="E39" s="165">
        <v>2365</v>
      </c>
      <c r="F39" s="24">
        <v>690</v>
      </c>
      <c r="G39" s="24">
        <v>1144</v>
      </c>
      <c r="H39" s="24">
        <v>1255</v>
      </c>
      <c r="I39" s="24">
        <v>2399</v>
      </c>
      <c r="J39" s="24">
        <v>606</v>
      </c>
      <c r="K39" s="24">
        <v>1179</v>
      </c>
      <c r="L39" s="24">
        <v>1311</v>
      </c>
      <c r="M39" s="24">
        <v>2490</v>
      </c>
    </row>
    <row r="40" spans="1:13" ht="19.5" customHeight="1">
      <c r="A40" s="4" t="s">
        <v>692</v>
      </c>
      <c r="B40" s="165">
        <v>1966</v>
      </c>
      <c r="C40" s="165">
        <v>2427</v>
      </c>
      <c r="D40" s="165">
        <v>2505</v>
      </c>
      <c r="E40" s="165">
        <v>4932</v>
      </c>
      <c r="F40" s="24">
        <v>1946</v>
      </c>
      <c r="G40" s="24">
        <v>2444</v>
      </c>
      <c r="H40" s="24">
        <v>2491</v>
      </c>
      <c r="I40" s="24">
        <v>4935</v>
      </c>
      <c r="J40" s="24">
        <v>1283</v>
      </c>
      <c r="K40" s="24">
        <v>2464</v>
      </c>
      <c r="L40" s="24">
        <v>2486</v>
      </c>
      <c r="M40" s="24">
        <f>SUM(K40:L40)</f>
        <v>4950</v>
      </c>
    </row>
    <row r="41" spans="1:13" ht="19.5" customHeight="1">
      <c r="A41" s="4" t="s">
        <v>694</v>
      </c>
      <c r="B41" s="165">
        <v>1445</v>
      </c>
      <c r="C41" s="165">
        <v>2551</v>
      </c>
      <c r="D41" s="165">
        <v>2556</v>
      </c>
      <c r="E41" s="165">
        <v>5107</v>
      </c>
      <c r="F41" s="24">
        <v>1500</v>
      </c>
      <c r="G41" s="24">
        <v>2610</v>
      </c>
      <c r="H41" s="24">
        <v>2588</v>
      </c>
      <c r="I41" s="24">
        <v>5198</v>
      </c>
      <c r="J41" s="24">
        <v>1375</v>
      </c>
      <c r="K41" s="24">
        <v>2679</v>
      </c>
      <c r="L41" s="24">
        <v>2633</v>
      </c>
      <c r="M41" s="24">
        <f>SUM(K41:L41)</f>
        <v>5312</v>
      </c>
    </row>
    <row r="42" spans="1:13" ht="19.5" customHeight="1">
      <c r="A42" s="4" t="s">
        <v>693</v>
      </c>
      <c r="B42" s="165">
        <v>1751</v>
      </c>
      <c r="C42" s="165">
        <v>2381</v>
      </c>
      <c r="D42" s="165">
        <v>2509</v>
      </c>
      <c r="E42" s="165">
        <v>4890</v>
      </c>
      <c r="F42" s="24">
        <v>1715</v>
      </c>
      <c r="G42" s="24">
        <v>2365</v>
      </c>
      <c r="H42" s="24">
        <v>2492</v>
      </c>
      <c r="I42" s="24">
        <v>4857</v>
      </c>
      <c r="J42" s="24">
        <v>1493</v>
      </c>
      <c r="K42" s="24">
        <v>2232</v>
      </c>
      <c r="L42" s="24">
        <v>2329</v>
      </c>
      <c r="M42" s="24">
        <f>SUM(K42:L42)</f>
        <v>4561</v>
      </c>
    </row>
    <row r="43" ht="19.5" customHeight="1">
      <c r="M43" s="20" t="s">
        <v>794</v>
      </c>
    </row>
    <row r="44" spans="1:5" ht="19.5" customHeight="1">
      <c r="A44" s="85" t="s">
        <v>548</v>
      </c>
      <c r="B44" s="85"/>
      <c r="C44" s="85"/>
      <c r="D44" s="85"/>
      <c r="E44" s="85"/>
    </row>
    <row r="45" spans="1:5" ht="19.5" customHeight="1">
      <c r="A45" s="85" t="s">
        <v>697</v>
      </c>
      <c r="B45" s="85"/>
      <c r="C45" s="85"/>
      <c r="D45" s="85"/>
      <c r="E45" s="85"/>
    </row>
    <row r="46" spans="1:13" ht="17.25" customHeight="1">
      <c r="A46" s="109" t="s">
        <v>698</v>
      </c>
      <c r="B46" s="109"/>
      <c r="C46" s="109"/>
      <c r="D46" s="109"/>
      <c r="E46" s="109"/>
      <c r="F46" s="94"/>
      <c r="G46" s="94"/>
      <c r="H46" s="94"/>
      <c r="M46" s="20"/>
    </row>
  </sheetData>
  <mergeCells count="10">
    <mergeCell ref="J5:M5"/>
    <mergeCell ref="J6:J7"/>
    <mergeCell ref="K6:M6"/>
    <mergeCell ref="A5:A7"/>
    <mergeCell ref="F5:I5"/>
    <mergeCell ref="F6:F7"/>
    <mergeCell ref="G6:I6"/>
    <mergeCell ref="B5:E5"/>
    <mergeCell ref="B6:B7"/>
    <mergeCell ref="C6:E6"/>
  </mergeCells>
  <printOptions/>
  <pageMargins left="0.62" right="0.31496062992125984" top="0.45" bottom="0.39" header="0.33" footer="0.3"/>
  <pageSetup fitToHeight="1" fitToWidth="1" horizontalDpi="300" verticalDpi="300" orientation="portrait" paperSize="9" scale="88" r:id="rId1"/>
  <headerFooter alignWithMargins="0"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:D3"/>
    </sheetView>
  </sheetViews>
  <sheetFormatPr defaultColWidth="9.00390625" defaultRowHeight="13.5"/>
  <cols>
    <col min="1" max="1" width="11.125" style="2" customWidth="1"/>
    <col min="2" max="4" width="11.125" style="122" customWidth="1"/>
    <col min="5" max="16384" width="11.125" style="2" customWidth="1"/>
  </cols>
  <sheetData>
    <row r="1" ht="18" customHeight="1">
      <c r="A1" s="1" t="s">
        <v>539</v>
      </c>
    </row>
    <row r="2" ht="18" customHeight="1">
      <c r="D2" s="133" t="s">
        <v>819</v>
      </c>
    </row>
    <row r="3" spans="1:4" ht="18" customHeight="1">
      <c r="A3" s="183" t="s">
        <v>540</v>
      </c>
      <c r="B3" s="183" t="s">
        <v>724</v>
      </c>
      <c r="C3" s="183"/>
      <c r="D3" s="183"/>
    </row>
    <row r="4" spans="1:4" ht="18" customHeight="1">
      <c r="A4" s="183"/>
      <c r="B4" s="4" t="s">
        <v>422</v>
      </c>
      <c r="C4" s="4" t="s">
        <v>433</v>
      </c>
      <c r="D4" s="4" t="s">
        <v>434</v>
      </c>
    </row>
    <row r="5" spans="1:4" s="122" customFormat="1" ht="14.25" customHeight="1">
      <c r="A5" s="155" t="s">
        <v>422</v>
      </c>
      <c r="B5" s="156">
        <v>263267</v>
      </c>
      <c r="C5" s="156">
        <v>127758</v>
      </c>
      <c r="D5" s="156">
        <v>135509</v>
      </c>
    </row>
    <row r="6" spans="1:4" ht="14.25" customHeight="1">
      <c r="A6" s="29"/>
      <c r="B6" s="76"/>
      <c r="C6" s="76"/>
      <c r="D6" s="76"/>
    </row>
    <row r="7" spans="1:4" s="128" customFormat="1" ht="14.25" customHeight="1">
      <c r="A7" s="23" t="s">
        <v>466</v>
      </c>
      <c r="B7" s="67">
        <v>12154</v>
      </c>
      <c r="C7" s="67">
        <v>6311</v>
      </c>
      <c r="D7" s="67">
        <v>5843</v>
      </c>
    </row>
    <row r="8" spans="1:4" ht="14.25" customHeight="1">
      <c r="A8" s="4">
        <v>0</v>
      </c>
      <c r="B8" s="69">
        <v>2474</v>
      </c>
      <c r="C8" s="69">
        <v>1302</v>
      </c>
      <c r="D8" s="69">
        <v>1172</v>
      </c>
    </row>
    <row r="9" spans="1:4" ht="14.25" customHeight="1">
      <c r="A9" s="4">
        <v>1</v>
      </c>
      <c r="B9" s="69">
        <v>2340</v>
      </c>
      <c r="C9" s="69">
        <v>1192</v>
      </c>
      <c r="D9" s="69">
        <v>1148</v>
      </c>
    </row>
    <row r="10" spans="1:4" ht="14.25" customHeight="1">
      <c r="A10" s="4">
        <v>2</v>
      </c>
      <c r="B10" s="69">
        <v>2450</v>
      </c>
      <c r="C10" s="69">
        <v>1258</v>
      </c>
      <c r="D10" s="69">
        <v>1192</v>
      </c>
    </row>
    <row r="11" spans="1:4" ht="14.25" customHeight="1">
      <c r="A11" s="4">
        <v>3</v>
      </c>
      <c r="B11" s="69">
        <v>2408</v>
      </c>
      <c r="C11" s="69">
        <v>1256</v>
      </c>
      <c r="D11" s="69">
        <v>1152</v>
      </c>
    </row>
    <row r="12" spans="1:4" ht="14.25" customHeight="1">
      <c r="A12" s="4">
        <v>4</v>
      </c>
      <c r="B12" s="69">
        <v>2482</v>
      </c>
      <c r="C12" s="69">
        <v>1303</v>
      </c>
      <c r="D12" s="69">
        <v>1179</v>
      </c>
    </row>
    <row r="13" spans="1:4" s="128" customFormat="1" ht="14.25" customHeight="1">
      <c r="A13" s="23" t="s">
        <v>467</v>
      </c>
      <c r="B13" s="67">
        <v>12966</v>
      </c>
      <c r="C13" s="67">
        <v>6546</v>
      </c>
      <c r="D13" s="67">
        <v>6420</v>
      </c>
    </row>
    <row r="14" spans="1:4" ht="14.25" customHeight="1">
      <c r="A14" s="4">
        <v>5</v>
      </c>
      <c r="B14" s="69">
        <v>2511</v>
      </c>
      <c r="C14" s="69">
        <v>1256</v>
      </c>
      <c r="D14" s="69">
        <v>1255</v>
      </c>
    </row>
    <row r="15" spans="1:4" ht="14.25" customHeight="1">
      <c r="A15" s="4">
        <v>6</v>
      </c>
      <c r="B15" s="69">
        <v>2631</v>
      </c>
      <c r="C15" s="69">
        <v>1319</v>
      </c>
      <c r="D15" s="69">
        <v>1312</v>
      </c>
    </row>
    <row r="16" spans="1:4" ht="14.25" customHeight="1">
      <c r="A16" s="4">
        <v>7</v>
      </c>
      <c r="B16" s="69">
        <v>2558</v>
      </c>
      <c r="C16" s="69">
        <v>1297</v>
      </c>
      <c r="D16" s="69">
        <v>1261</v>
      </c>
    </row>
    <row r="17" spans="1:4" ht="14.25" customHeight="1">
      <c r="A17" s="4">
        <v>8</v>
      </c>
      <c r="B17" s="69">
        <v>2658</v>
      </c>
      <c r="C17" s="69">
        <v>1325</v>
      </c>
      <c r="D17" s="69">
        <v>1333</v>
      </c>
    </row>
    <row r="18" spans="1:4" ht="14.25" customHeight="1">
      <c r="A18" s="4">
        <v>9</v>
      </c>
      <c r="B18" s="69">
        <v>2608</v>
      </c>
      <c r="C18" s="69">
        <v>1349</v>
      </c>
      <c r="D18" s="69">
        <v>1259</v>
      </c>
    </row>
    <row r="19" spans="1:4" s="128" customFormat="1" ht="14.25" customHeight="1">
      <c r="A19" s="23" t="s">
        <v>468</v>
      </c>
      <c r="B19" s="67">
        <v>12718</v>
      </c>
      <c r="C19" s="67">
        <v>6571</v>
      </c>
      <c r="D19" s="67">
        <v>6147</v>
      </c>
    </row>
    <row r="20" spans="1:4" ht="14.25" customHeight="1">
      <c r="A20" s="4">
        <v>10</v>
      </c>
      <c r="B20" s="69">
        <v>2561</v>
      </c>
      <c r="C20" s="69">
        <v>1327</v>
      </c>
      <c r="D20" s="69">
        <v>1234</v>
      </c>
    </row>
    <row r="21" spans="1:4" ht="14.25" customHeight="1">
      <c r="A21" s="4">
        <v>11</v>
      </c>
      <c r="B21" s="69">
        <v>2521</v>
      </c>
      <c r="C21" s="69">
        <v>1292</v>
      </c>
      <c r="D21" s="69">
        <v>1229</v>
      </c>
    </row>
    <row r="22" spans="1:4" ht="14.25" customHeight="1">
      <c r="A22" s="4">
        <v>12</v>
      </c>
      <c r="B22" s="69">
        <v>2568</v>
      </c>
      <c r="C22" s="69">
        <v>1330</v>
      </c>
      <c r="D22" s="69">
        <v>1238</v>
      </c>
    </row>
    <row r="23" spans="1:4" ht="14.25" customHeight="1">
      <c r="A23" s="4">
        <v>13</v>
      </c>
      <c r="B23" s="69">
        <v>2562</v>
      </c>
      <c r="C23" s="69">
        <v>1312</v>
      </c>
      <c r="D23" s="69">
        <v>1250</v>
      </c>
    </row>
    <row r="24" spans="1:4" ht="14.25" customHeight="1">
      <c r="A24" s="4">
        <v>14</v>
      </c>
      <c r="B24" s="69">
        <v>2506</v>
      </c>
      <c r="C24" s="69">
        <v>1310</v>
      </c>
      <c r="D24" s="69">
        <v>1196</v>
      </c>
    </row>
    <row r="25" spans="1:4" s="128" customFormat="1" ht="14.25" customHeight="1">
      <c r="A25" s="23" t="s">
        <v>469</v>
      </c>
      <c r="B25" s="67">
        <v>13806</v>
      </c>
      <c r="C25" s="67">
        <v>7036</v>
      </c>
      <c r="D25" s="67">
        <v>6770</v>
      </c>
    </row>
    <row r="26" spans="1:4" ht="14.25" customHeight="1">
      <c r="A26" s="4">
        <v>15</v>
      </c>
      <c r="B26" s="69">
        <v>2551</v>
      </c>
      <c r="C26" s="69">
        <v>1278</v>
      </c>
      <c r="D26" s="69">
        <v>1273</v>
      </c>
    </row>
    <row r="27" spans="1:4" ht="14.25" customHeight="1">
      <c r="A27" s="4">
        <v>16</v>
      </c>
      <c r="B27" s="69">
        <v>2645</v>
      </c>
      <c r="C27" s="69">
        <v>1358</v>
      </c>
      <c r="D27" s="69">
        <v>1287</v>
      </c>
    </row>
    <row r="28" spans="1:4" ht="14.25" customHeight="1">
      <c r="A28" s="4">
        <v>17</v>
      </c>
      <c r="B28" s="69">
        <v>2782</v>
      </c>
      <c r="C28" s="69">
        <v>1421</v>
      </c>
      <c r="D28" s="69">
        <v>1361</v>
      </c>
    </row>
    <row r="29" spans="1:4" ht="14.25" customHeight="1">
      <c r="A29" s="4">
        <v>18</v>
      </c>
      <c r="B29" s="69">
        <v>2844</v>
      </c>
      <c r="C29" s="69">
        <v>1473</v>
      </c>
      <c r="D29" s="69">
        <v>1371</v>
      </c>
    </row>
    <row r="30" spans="1:4" ht="14.25" customHeight="1">
      <c r="A30" s="4">
        <v>19</v>
      </c>
      <c r="B30" s="69">
        <v>2984</v>
      </c>
      <c r="C30" s="69">
        <v>1506</v>
      </c>
      <c r="D30" s="69">
        <v>1478</v>
      </c>
    </row>
    <row r="31" spans="1:4" s="128" customFormat="1" ht="14.25" customHeight="1">
      <c r="A31" s="23" t="s">
        <v>470</v>
      </c>
      <c r="B31" s="67">
        <v>15273</v>
      </c>
      <c r="C31" s="67">
        <v>7455</v>
      </c>
      <c r="D31" s="67">
        <v>7818</v>
      </c>
    </row>
    <row r="32" spans="1:4" ht="14.25" customHeight="1">
      <c r="A32" s="4">
        <v>20</v>
      </c>
      <c r="B32" s="69">
        <v>3101</v>
      </c>
      <c r="C32" s="69">
        <v>1548</v>
      </c>
      <c r="D32" s="69">
        <v>1553</v>
      </c>
    </row>
    <row r="33" spans="1:4" ht="14.25" customHeight="1">
      <c r="A33" s="4">
        <v>21</v>
      </c>
      <c r="B33" s="69">
        <v>3144</v>
      </c>
      <c r="C33" s="69">
        <v>1470</v>
      </c>
      <c r="D33" s="69">
        <v>1674</v>
      </c>
    </row>
    <row r="34" spans="1:4" ht="14.25" customHeight="1">
      <c r="A34" s="4">
        <v>22</v>
      </c>
      <c r="B34" s="69">
        <v>2988</v>
      </c>
      <c r="C34" s="69">
        <v>1408</v>
      </c>
      <c r="D34" s="69">
        <v>1580</v>
      </c>
    </row>
    <row r="35" spans="1:4" ht="14.25" customHeight="1">
      <c r="A35" s="4">
        <v>23</v>
      </c>
      <c r="B35" s="69">
        <v>2999</v>
      </c>
      <c r="C35" s="69">
        <v>1482</v>
      </c>
      <c r="D35" s="69">
        <v>1517</v>
      </c>
    </row>
    <row r="36" spans="1:4" ht="14.25" customHeight="1">
      <c r="A36" s="4">
        <v>24</v>
      </c>
      <c r="B36" s="69">
        <v>3041</v>
      </c>
      <c r="C36" s="69">
        <v>1547</v>
      </c>
      <c r="D36" s="69">
        <v>1494</v>
      </c>
    </row>
    <row r="37" spans="1:4" s="128" customFormat="1" ht="14.25" customHeight="1">
      <c r="A37" s="23" t="s">
        <v>471</v>
      </c>
      <c r="B37" s="67">
        <v>16098</v>
      </c>
      <c r="C37" s="67">
        <v>7925</v>
      </c>
      <c r="D37" s="67">
        <v>8173</v>
      </c>
    </row>
    <row r="38" spans="1:4" ht="14.25" customHeight="1">
      <c r="A38" s="4">
        <v>25</v>
      </c>
      <c r="B38" s="69">
        <v>3033</v>
      </c>
      <c r="C38" s="69">
        <v>1489</v>
      </c>
      <c r="D38" s="69">
        <v>1544</v>
      </c>
    </row>
    <row r="39" spans="1:4" ht="14.25" customHeight="1">
      <c r="A39" s="4">
        <v>26</v>
      </c>
      <c r="B39" s="69">
        <v>3172</v>
      </c>
      <c r="C39" s="69">
        <v>1550</v>
      </c>
      <c r="D39" s="69">
        <v>1622</v>
      </c>
    </row>
    <row r="40" spans="1:4" ht="14.25" customHeight="1">
      <c r="A40" s="4">
        <v>27</v>
      </c>
      <c r="B40" s="69">
        <v>3147</v>
      </c>
      <c r="C40" s="69">
        <v>1521</v>
      </c>
      <c r="D40" s="69">
        <v>1626</v>
      </c>
    </row>
    <row r="41" spans="1:4" ht="14.25" customHeight="1">
      <c r="A41" s="4">
        <v>28</v>
      </c>
      <c r="B41" s="69">
        <v>3293</v>
      </c>
      <c r="C41" s="69">
        <v>1687</v>
      </c>
      <c r="D41" s="69">
        <v>1606</v>
      </c>
    </row>
    <row r="42" spans="1:4" ht="14.25" customHeight="1">
      <c r="A42" s="4">
        <v>29</v>
      </c>
      <c r="B42" s="69">
        <v>3453</v>
      </c>
      <c r="C42" s="69">
        <v>1678</v>
      </c>
      <c r="D42" s="69">
        <v>1775</v>
      </c>
    </row>
    <row r="43" spans="1:4" s="128" customFormat="1" ht="14.25" customHeight="1">
      <c r="A43" s="23" t="s">
        <v>472</v>
      </c>
      <c r="B43" s="67">
        <v>20581</v>
      </c>
      <c r="C43" s="67">
        <v>10273</v>
      </c>
      <c r="D43" s="67">
        <v>10308</v>
      </c>
    </row>
    <row r="44" spans="1:4" ht="14.25" customHeight="1">
      <c r="A44" s="4">
        <v>30</v>
      </c>
      <c r="B44" s="69">
        <v>3773</v>
      </c>
      <c r="C44" s="69">
        <v>1850</v>
      </c>
      <c r="D44" s="69">
        <v>1923</v>
      </c>
    </row>
    <row r="45" spans="1:4" ht="14.25" customHeight="1">
      <c r="A45" s="4">
        <v>31</v>
      </c>
      <c r="B45" s="69">
        <v>3925</v>
      </c>
      <c r="C45" s="69">
        <v>1940</v>
      </c>
      <c r="D45" s="69">
        <v>1985</v>
      </c>
    </row>
    <row r="46" spans="1:4" ht="14.25" customHeight="1">
      <c r="A46" s="4">
        <v>32</v>
      </c>
      <c r="B46" s="69">
        <v>4228</v>
      </c>
      <c r="C46" s="69">
        <v>2182</v>
      </c>
      <c r="D46" s="69">
        <v>2046</v>
      </c>
    </row>
    <row r="47" spans="1:4" ht="14.25" customHeight="1">
      <c r="A47" s="4">
        <v>33</v>
      </c>
      <c r="B47" s="69">
        <v>4358</v>
      </c>
      <c r="C47" s="69">
        <v>2143</v>
      </c>
      <c r="D47" s="69">
        <v>2215</v>
      </c>
    </row>
    <row r="48" spans="1:4" ht="14.25" customHeight="1">
      <c r="A48" s="4">
        <v>34</v>
      </c>
      <c r="B48" s="69">
        <v>4297</v>
      </c>
      <c r="C48" s="69">
        <v>2158</v>
      </c>
      <c r="D48" s="69">
        <v>2139</v>
      </c>
    </row>
    <row r="49" spans="1:4" s="128" customFormat="1" ht="14.25" customHeight="1">
      <c r="A49" s="23" t="s">
        <v>473</v>
      </c>
      <c r="B49" s="67">
        <v>20053</v>
      </c>
      <c r="C49" s="67">
        <v>9977</v>
      </c>
      <c r="D49" s="67">
        <v>10076</v>
      </c>
    </row>
    <row r="50" spans="1:4" ht="14.25" customHeight="1">
      <c r="A50" s="4">
        <v>35</v>
      </c>
      <c r="B50" s="69">
        <v>4198</v>
      </c>
      <c r="C50" s="69">
        <v>2104</v>
      </c>
      <c r="D50" s="69">
        <v>2094</v>
      </c>
    </row>
    <row r="51" spans="1:4" ht="14.25" customHeight="1">
      <c r="A51" s="4">
        <v>36</v>
      </c>
      <c r="B51" s="69">
        <v>4106</v>
      </c>
      <c r="C51" s="69">
        <v>2027</v>
      </c>
      <c r="D51" s="69">
        <v>2079</v>
      </c>
    </row>
    <row r="52" spans="1:4" ht="14.25" customHeight="1">
      <c r="A52" s="4">
        <v>37</v>
      </c>
      <c r="B52" s="69">
        <v>3943</v>
      </c>
      <c r="C52" s="69">
        <v>1957</v>
      </c>
      <c r="D52" s="69">
        <v>1986</v>
      </c>
    </row>
    <row r="53" spans="1:4" ht="14.25" customHeight="1">
      <c r="A53" s="4">
        <v>38</v>
      </c>
      <c r="B53" s="69">
        <v>3823</v>
      </c>
      <c r="C53" s="69">
        <v>1882</v>
      </c>
      <c r="D53" s="69">
        <v>1941</v>
      </c>
    </row>
    <row r="54" spans="1:4" ht="14.25" customHeight="1">
      <c r="A54" s="4">
        <v>39</v>
      </c>
      <c r="B54" s="69">
        <v>3983</v>
      </c>
      <c r="C54" s="69">
        <v>2007</v>
      </c>
      <c r="D54" s="69">
        <v>1976</v>
      </c>
    </row>
    <row r="55" spans="1:4" s="128" customFormat="1" ht="14.25" customHeight="1">
      <c r="A55" s="23" t="s">
        <v>474</v>
      </c>
      <c r="B55" s="67">
        <v>17241</v>
      </c>
      <c r="C55" s="67">
        <v>8610</v>
      </c>
      <c r="D55" s="67">
        <v>8631</v>
      </c>
    </row>
    <row r="56" spans="1:4" ht="14.25" customHeight="1">
      <c r="A56" s="4">
        <v>40</v>
      </c>
      <c r="B56" s="69">
        <v>3072</v>
      </c>
      <c r="C56" s="69">
        <v>1516</v>
      </c>
      <c r="D56" s="69">
        <v>1556</v>
      </c>
    </row>
    <row r="57" spans="1:4" ht="14.25" customHeight="1">
      <c r="A57" s="4">
        <v>41</v>
      </c>
      <c r="B57" s="69">
        <v>3813</v>
      </c>
      <c r="C57" s="69">
        <v>1907</v>
      </c>
      <c r="D57" s="69">
        <v>1906</v>
      </c>
    </row>
    <row r="58" spans="1:4" ht="14.25" customHeight="1">
      <c r="A58" s="4">
        <v>42</v>
      </c>
      <c r="B58" s="69">
        <v>3576</v>
      </c>
      <c r="C58" s="69">
        <v>1762</v>
      </c>
      <c r="D58" s="69">
        <v>1814</v>
      </c>
    </row>
    <row r="59" spans="1:4" ht="14.25" customHeight="1">
      <c r="A59" s="4">
        <v>43</v>
      </c>
      <c r="B59" s="69">
        <v>3459</v>
      </c>
      <c r="C59" s="69">
        <v>1732</v>
      </c>
      <c r="D59" s="69">
        <v>1727</v>
      </c>
    </row>
    <row r="60" spans="1:4" ht="14.25" customHeight="1">
      <c r="A60" s="4">
        <v>44</v>
      </c>
      <c r="B60" s="69">
        <v>3321</v>
      </c>
      <c r="C60" s="69">
        <v>1693</v>
      </c>
      <c r="D60" s="69">
        <v>1628</v>
      </c>
    </row>
    <row r="61" spans="1:4" s="128" customFormat="1" ht="14.25" customHeight="1">
      <c r="A61" s="23" t="s">
        <v>448</v>
      </c>
      <c r="B61" s="67">
        <v>16399</v>
      </c>
      <c r="C61" s="67">
        <v>8226</v>
      </c>
      <c r="D61" s="67">
        <v>8173</v>
      </c>
    </row>
    <row r="62" spans="1:4" ht="14.25" customHeight="1">
      <c r="A62" s="4">
        <v>45</v>
      </c>
      <c r="B62" s="69">
        <v>3288</v>
      </c>
      <c r="C62" s="69">
        <v>1637</v>
      </c>
      <c r="D62" s="69">
        <v>1651</v>
      </c>
    </row>
    <row r="63" spans="1:4" ht="14.25" customHeight="1">
      <c r="A63" s="4">
        <v>46</v>
      </c>
      <c r="B63" s="69">
        <v>3326</v>
      </c>
      <c r="C63" s="69">
        <v>1687</v>
      </c>
      <c r="D63" s="69">
        <v>1639</v>
      </c>
    </row>
    <row r="64" spans="1:4" ht="14.25" customHeight="1">
      <c r="A64" s="4">
        <v>47</v>
      </c>
      <c r="B64" s="69">
        <v>3401</v>
      </c>
      <c r="C64" s="69">
        <v>1703</v>
      </c>
      <c r="D64" s="69">
        <v>1698</v>
      </c>
    </row>
    <row r="65" spans="1:4" ht="14.25" customHeight="1">
      <c r="A65" s="4">
        <v>48</v>
      </c>
      <c r="B65" s="69">
        <v>3178</v>
      </c>
      <c r="C65" s="69">
        <v>1628</v>
      </c>
      <c r="D65" s="69">
        <v>1550</v>
      </c>
    </row>
    <row r="66" spans="1:4" ht="14.25" customHeight="1">
      <c r="A66" s="4">
        <v>49</v>
      </c>
      <c r="B66" s="69">
        <v>3206</v>
      </c>
      <c r="C66" s="69">
        <v>1571</v>
      </c>
      <c r="D66" s="69">
        <v>1635</v>
      </c>
    </row>
    <row r="67" spans="1:4" s="128" customFormat="1" ht="14.25" customHeight="1">
      <c r="A67" s="23" t="s">
        <v>449</v>
      </c>
      <c r="B67" s="67">
        <v>17513</v>
      </c>
      <c r="C67" s="67">
        <v>8776</v>
      </c>
      <c r="D67" s="67">
        <v>8737</v>
      </c>
    </row>
    <row r="68" spans="1:4" ht="14.25" customHeight="1">
      <c r="A68" s="4">
        <v>50</v>
      </c>
      <c r="B68" s="69">
        <v>3427</v>
      </c>
      <c r="C68" s="69">
        <v>1717</v>
      </c>
      <c r="D68" s="69">
        <v>1710</v>
      </c>
    </row>
    <row r="69" spans="1:4" ht="14.25" customHeight="1">
      <c r="A69" s="4">
        <v>51</v>
      </c>
      <c r="B69" s="69">
        <v>3443</v>
      </c>
      <c r="C69" s="69">
        <v>1763</v>
      </c>
      <c r="D69" s="69">
        <v>1680</v>
      </c>
    </row>
    <row r="70" spans="1:4" ht="14.25" customHeight="1">
      <c r="A70" s="4">
        <v>52</v>
      </c>
      <c r="B70" s="69">
        <v>3332</v>
      </c>
      <c r="C70" s="69">
        <v>1696</v>
      </c>
      <c r="D70" s="69">
        <v>1636</v>
      </c>
    </row>
    <row r="71" spans="1:4" ht="14.25" customHeight="1">
      <c r="A71" s="4">
        <v>53</v>
      </c>
      <c r="B71" s="69">
        <v>3435</v>
      </c>
      <c r="C71" s="69">
        <v>1712</v>
      </c>
      <c r="D71" s="69">
        <v>1723</v>
      </c>
    </row>
    <row r="72" spans="1:4" ht="14.25" customHeight="1">
      <c r="A72" s="4">
        <v>54</v>
      </c>
      <c r="B72" s="69">
        <v>3876</v>
      </c>
      <c r="C72" s="69">
        <v>1888</v>
      </c>
      <c r="D72" s="69">
        <v>1988</v>
      </c>
    </row>
    <row r="73" spans="1:4" s="128" customFormat="1" ht="14.25" customHeight="1">
      <c r="A73" s="23" t="s">
        <v>475</v>
      </c>
      <c r="B73" s="67">
        <v>20688</v>
      </c>
      <c r="C73" s="67">
        <v>10074</v>
      </c>
      <c r="D73" s="67">
        <v>10614</v>
      </c>
    </row>
    <row r="74" spans="1:4" ht="14.25" customHeight="1">
      <c r="A74" s="4">
        <v>55</v>
      </c>
      <c r="B74" s="69">
        <v>3759</v>
      </c>
      <c r="C74" s="69">
        <v>1806</v>
      </c>
      <c r="D74" s="69">
        <v>1953</v>
      </c>
    </row>
    <row r="75" spans="1:4" ht="14.25" customHeight="1">
      <c r="A75" s="4">
        <v>56</v>
      </c>
      <c r="B75" s="69">
        <v>4125</v>
      </c>
      <c r="C75" s="69">
        <v>2028</v>
      </c>
      <c r="D75" s="69">
        <v>2097</v>
      </c>
    </row>
    <row r="76" spans="1:4" ht="14.25" customHeight="1">
      <c r="A76" s="4">
        <v>57</v>
      </c>
      <c r="B76" s="69">
        <v>4304</v>
      </c>
      <c r="C76" s="69">
        <v>2142</v>
      </c>
      <c r="D76" s="69">
        <v>2162</v>
      </c>
    </row>
    <row r="77" spans="1:4" ht="14.25" customHeight="1">
      <c r="A77" s="4">
        <v>58</v>
      </c>
      <c r="B77" s="69">
        <v>4354</v>
      </c>
      <c r="C77" s="69">
        <v>2098</v>
      </c>
      <c r="D77" s="69">
        <v>2256</v>
      </c>
    </row>
    <row r="78" spans="1:4" ht="14.25" customHeight="1">
      <c r="A78" s="4">
        <v>59</v>
      </c>
      <c r="B78" s="69">
        <v>4146</v>
      </c>
      <c r="C78" s="69">
        <v>2000</v>
      </c>
      <c r="D78" s="69">
        <v>2146</v>
      </c>
    </row>
    <row r="79" spans="1:4" s="128" customFormat="1" ht="14.25" customHeight="1">
      <c r="A79" s="23" t="s">
        <v>476</v>
      </c>
      <c r="B79" s="67">
        <v>16052</v>
      </c>
      <c r="C79" s="67">
        <v>7747</v>
      </c>
      <c r="D79" s="67">
        <v>8305</v>
      </c>
    </row>
    <row r="80" spans="1:4" ht="14.25" customHeight="1">
      <c r="A80" s="4">
        <v>60</v>
      </c>
      <c r="B80" s="69">
        <v>2682</v>
      </c>
      <c r="C80" s="69">
        <v>1317</v>
      </c>
      <c r="D80" s="69">
        <v>1365</v>
      </c>
    </row>
    <row r="81" spans="1:4" ht="14.25" customHeight="1">
      <c r="A81" s="4">
        <v>61</v>
      </c>
      <c r="B81" s="69">
        <v>2946</v>
      </c>
      <c r="C81" s="69">
        <v>1420</v>
      </c>
      <c r="D81" s="69">
        <v>1526</v>
      </c>
    </row>
    <row r="82" spans="1:4" ht="14.25" customHeight="1">
      <c r="A82" s="4">
        <v>62</v>
      </c>
      <c r="B82" s="69">
        <v>3513</v>
      </c>
      <c r="C82" s="69">
        <v>1699</v>
      </c>
      <c r="D82" s="69">
        <v>1814</v>
      </c>
    </row>
    <row r="83" spans="1:4" ht="14.25" customHeight="1">
      <c r="A83" s="4">
        <v>63</v>
      </c>
      <c r="B83" s="69">
        <v>3489</v>
      </c>
      <c r="C83" s="69">
        <v>1644</v>
      </c>
      <c r="D83" s="69">
        <v>1845</v>
      </c>
    </row>
    <row r="84" spans="1:4" ht="14.25" customHeight="1">
      <c r="A84" s="4">
        <v>64</v>
      </c>
      <c r="B84" s="69">
        <v>3422</v>
      </c>
      <c r="C84" s="69">
        <v>1667</v>
      </c>
      <c r="D84" s="69">
        <v>1755</v>
      </c>
    </row>
    <row r="85" spans="1:4" s="128" customFormat="1" ht="14.25" customHeight="1">
      <c r="A85" s="23" t="s">
        <v>452</v>
      </c>
      <c r="B85" s="67">
        <v>14671</v>
      </c>
      <c r="C85" s="67">
        <v>6979</v>
      </c>
      <c r="D85" s="67">
        <v>7692</v>
      </c>
    </row>
    <row r="86" spans="1:4" ht="14.25" customHeight="1">
      <c r="A86" s="4">
        <v>65</v>
      </c>
      <c r="B86" s="69">
        <v>3193</v>
      </c>
      <c r="C86" s="69">
        <v>1592</v>
      </c>
      <c r="D86" s="69">
        <v>1601</v>
      </c>
    </row>
    <row r="87" spans="1:4" ht="14.25" customHeight="1">
      <c r="A87" s="4">
        <v>66</v>
      </c>
      <c r="B87" s="69">
        <v>3157</v>
      </c>
      <c r="C87" s="69">
        <v>1488</v>
      </c>
      <c r="D87" s="69">
        <v>1669</v>
      </c>
    </row>
    <row r="88" spans="1:4" ht="14.25" customHeight="1">
      <c r="A88" s="4">
        <v>67</v>
      </c>
      <c r="B88" s="69">
        <v>2666</v>
      </c>
      <c r="C88" s="69">
        <v>1266</v>
      </c>
      <c r="D88" s="69">
        <v>1400</v>
      </c>
    </row>
    <row r="89" spans="1:4" ht="14.25" customHeight="1">
      <c r="A89" s="4">
        <v>68</v>
      </c>
      <c r="B89" s="69">
        <v>2837</v>
      </c>
      <c r="C89" s="69">
        <v>1319</v>
      </c>
      <c r="D89" s="69">
        <v>1518</v>
      </c>
    </row>
    <row r="90" spans="1:4" ht="14.25" customHeight="1">
      <c r="A90" s="4">
        <v>69</v>
      </c>
      <c r="B90" s="69">
        <v>2818</v>
      </c>
      <c r="C90" s="69">
        <v>1314</v>
      </c>
      <c r="D90" s="69">
        <v>1504</v>
      </c>
    </row>
    <row r="91" spans="1:4" s="128" customFormat="1" ht="14.25" customHeight="1">
      <c r="A91" s="23" t="s">
        <v>477</v>
      </c>
      <c r="B91" s="67">
        <v>13059</v>
      </c>
      <c r="C91" s="67">
        <v>6051</v>
      </c>
      <c r="D91" s="67">
        <v>7008</v>
      </c>
    </row>
    <row r="92" spans="1:4" s="128" customFormat="1" ht="14.25" customHeight="1">
      <c r="A92" s="23" t="s">
        <v>478</v>
      </c>
      <c r="B92" s="67">
        <v>10623</v>
      </c>
      <c r="C92" s="67">
        <v>4685</v>
      </c>
      <c r="D92" s="67">
        <v>5938</v>
      </c>
    </row>
    <row r="93" spans="1:4" s="128" customFormat="1" ht="14.25" customHeight="1">
      <c r="A93" s="23" t="s">
        <v>479</v>
      </c>
      <c r="B93" s="67">
        <v>7106</v>
      </c>
      <c r="C93" s="67">
        <v>2629</v>
      </c>
      <c r="D93" s="67">
        <v>4477</v>
      </c>
    </row>
    <row r="94" spans="1:4" s="128" customFormat="1" ht="14.25" customHeight="1">
      <c r="A94" s="23" t="s">
        <v>480</v>
      </c>
      <c r="B94" s="67">
        <v>3677</v>
      </c>
      <c r="C94" s="67">
        <v>1151</v>
      </c>
      <c r="D94" s="67">
        <v>2526</v>
      </c>
    </row>
    <row r="95" spans="1:4" s="128" customFormat="1" ht="14.25" customHeight="1">
      <c r="A95" s="23" t="s">
        <v>481</v>
      </c>
      <c r="B95" s="67">
        <v>1916</v>
      </c>
      <c r="C95" s="67">
        <v>530</v>
      </c>
      <c r="D95" s="67">
        <v>1386</v>
      </c>
    </row>
    <row r="96" spans="1:4" s="128" customFormat="1" ht="14.25" customHeight="1">
      <c r="A96" s="23" t="s">
        <v>482</v>
      </c>
      <c r="B96" s="67">
        <v>390</v>
      </c>
      <c r="C96" s="67">
        <v>71</v>
      </c>
      <c r="D96" s="67">
        <v>319</v>
      </c>
    </row>
    <row r="97" spans="1:4" s="128" customFormat="1" ht="14.25" customHeight="1">
      <c r="A97" s="23" t="s">
        <v>483</v>
      </c>
      <c r="B97" s="157">
        <v>54</v>
      </c>
      <c r="C97" s="67">
        <v>9</v>
      </c>
      <c r="D97" s="67">
        <v>45</v>
      </c>
    </row>
    <row r="98" spans="1:4" ht="14.25" customHeight="1">
      <c r="A98" s="4" t="s">
        <v>484</v>
      </c>
      <c r="B98" s="69">
        <v>229</v>
      </c>
      <c r="C98" s="69">
        <v>126</v>
      </c>
      <c r="D98" s="69">
        <v>103</v>
      </c>
    </row>
    <row r="99" spans="1:4" ht="14.25" customHeight="1">
      <c r="A99" s="4" t="s">
        <v>485</v>
      </c>
      <c r="B99" s="105">
        <v>42.8</v>
      </c>
      <c r="C99" s="105">
        <v>41.5</v>
      </c>
      <c r="D99" s="105">
        <v>44</v>
      </c>
    </row>
    <row r="100" spans="2:5" ht="18" customHeight="1">
      <c r="B100" s="188"/>
      <c r="C100" s="188"/>
      <c r="D100" s="188"/>
      <c r="E100" s="135"/>
    </row>
    <row r="101" s="39" customFormat="1" ht="18" customHeight="1">
      <c r="A101" s="129" t="s">
        <v>725</v>
      </c>
    </row>
    <row r="102" s="39" customFormat="1" ht="18" customHeight="1">
      <c r="A102" s="129" t="s">
        <v>710</v>
      </c>
    </row>
    <row r="103" spans="1:4" s="39" customFormat="1" ht="18" customHeight="1">
      <c r="A103" s="129" t="s">
        <v>726</v>
      </c>
      <c r="B103" s="134"/>
      <c r="C103" s="134"/>
      <c r="D103" s="134"/>
    </row>
    <row r="104" ht="14.25" customHeight="1"/>
    <row r="105" ht="13.5">
      <c r="A105" s="2" t="s">
        <v>649</v>
      </c>
    </row>
  </sheetData>
  <mergeCells count="3">
    <mergeCell ref="B100:D100"/>
    <mergeCell ref="B3:D3"/>
    <mergeCell ref="A3:A4"/>
  </mergeCells>
  <conditionalFormatting sqref="B96:D96">
    <cfRule type="cellIs" priority="1" dxfId="0" operator="notEqual" stopIfTrue="1">
      <formula>#REF!</formula>
    </cfRule>
  </conditionalFormatting>
  <printOptions/>
  <pageMargins left="0.03937007874015748" right="0.31496062992125984" top="0.03937007874015748" bottom="0.3937007874015748" header="0.1968503937007874" footer="0.1968503937007874"/>
  <pageSetup fitToHeight="3" fitToWidth="1" horizontalDpi="300" verticalDpi="300" orientation="landscape" paperSize="9" scale="59" r:id="rId1"/>
  <headerFooter alignWithMargins="0">
    <oddHeader>&amp;R&amp;A</oddHead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0" sqref="D20"/>
    </sheetView>
  </sheetViews>
  <sheetFormatPr defaultColWidth="9.00390625" defaultRowHeight="13.5"/>
  <cols>
    <col min="1" max="1" width="10.625" style="2" customWidth="1"/>
    <col min="2" max="2" width="10.125" style="2" customWidth="1"/>
    <col min="3" max="3" width="10.00390625" style="2" bestFit="1" customWidth="1"/>
    <col min="4" max="4" width="9.25390625" style="2" bestFit="1" customWidth="1"/>
    <col min="5" max="6" width="10.00390625" style="2" bestFit="1" customWidth="1"/>
    <col min="7" max="7" width="10.125" style="2" customWidth="1"/>
    <col min="8" max="8" width="9.25390625" style="2" bestFit="1" customWidth="1"/>
    <col min="9" max="11" width="10.00390625" style="2" bestFit="1" customWidth="1"/>
    <col min="12" max="12" width="9.25390625" style="2" bestFit="1" customWidth="1"/>
    <col min="13" max="14" width="10.00390625" style="2" bestFit="1" customWidth="1"/>
    <col min="15" max="15" width="9.25390625" style="2" bestFit="1" customWidth="1"/>
    <col min="16" max="18" width="9.125" style="2" bestFit="1" customWidth="1"/>
    <col min="19" max="16384" width="9.00390625" style="2" customWidth="1"/>
  </cols>
  <sheetData>
    <row r="1" ht="18" customHeight="1">
      <c r="A1" s="1" t="s">
        <v>417</v>
      </c>
    </row>
    <row r="2" ht="18" customHeight="1">
      <c r="R2" s="101" t="s">
        <v>489</v>
      </c>
    </row>
    <row r="3" spans="1:18" ht="18" customHeight="1">
      <c r="A3" s="183" t="s">
        <v>374</v>
      </c>
      <c r="B3" s="183" t="s">
        <v>304</v>
      </c>
      <c r="C3" s="183" t="s">
        <v>541</v>
      </c>
      <c r="D3" s="183"/>
      <c r="E3" s="183"/>
      <c r="F3" s="183"/>
      <c r="G3" s="183" t="s">
        <v>542</v>
      </c>
      <c r="H3" s="183"/>
      <c r="I3" s="183"/>
      <c r="J3" s="183"/>
      <c r="K3" s="183" t="s">
        <v>543</v>
      </c>
      <c r="L3" s="183"/>
      <c r="M3" s="183"/>
      <c r="N3" s="183"/>
      <c r="O3" s="184" t="s">
        <v>549</v>
      </c>
      <c r="P3" s="184" t="s">
        <v>550</v>
      </c>
      <c r="Q3" s="184" t="s">
        <v>551</v>
      </c>
      <c r="R3" s="184" t="s">
        <v>552</v>
      </c>
    </row>
    <row r="4" spans="1:18" ht="18" customHeight="1">
      <c r="A4" s="183"/>
      <c r="B4" s="183"/>
      <c r="C4" s="189" t="s">
        <v>544</v>
      </c>
      <c r="D4" s="88"/>
      <c r="E4" s="183" t="s">
        <v>433</v>
      </c>
      <c r="F4" s="183" t="s">
        <v>434</v>
      </c>
      <c r="G4" s="189" t="s">
        <v>545</v>
      </c>
      <c r="H4" s="88"/>
      <c r="I4" s="183" t="s">
        <v>433</v>
      </c>
      <c r="J4" s="183" t="s">
        <v>434</v>
      </c>
      <c r="K4" s="189" t="s">
        <v>546</v>
      </c>
      <c r="L4" s="88"/>
      <c r="M4" s="183" t="s">
        <v>433</v>
      </c>
      <c r="N4" s="183" t="s">
        <v>434</v>
      </c>
      <c r="O4" s="185"/>
      <c r="P4" s="185"/>
      <c r="Q4" s="185"/>
      <c r="R4" s="185"/>
    </row>
    <row r="5" spans="1:18" ht="18" customHeight="1">
      <c r="A5" s="183"/>
      <c r="B5" s="183"/>
      <c r="C5" s="190"/>
      <c r="D5" s="4" t="s">
        <v>547</v>
      </c>
      <c r="E5" s="183"/>
      <c r="F5" s="183"/>
      <c r="G5" s="190"/>
      <c r="H5" s="4" t="s">
        <v>547</v>
      </c>
      <c r="I5" s="183"/>
      <c r="J5" s="183"/>
      <c r="K5" s="190"/>
      <c r="L5" s="4" t="s">
        <v>547</v>
      </c>
      <c r="M5" s="183"/>
      <c r="N5" s="183"/>
      <c r="O5" s="185"/>
      <c r="P5" s="185"/>
      <c r="Q5" s="185"/>
      <c r="R5" s="185"/>
    </row>
    <row r="6" spans="1:18" ht="24" customHeight="1">
      <c r="A6" s="5" t="s">
        <v>799</v>
      </c>
      <c r="B6" s="7">
        <v>246383</v>
      </c>
      <c r="C6" s="7">
        <v>40978</v>
      </c>
      <c r="D6" s="8">
        <v>16.63182930640507</v>
      </c>
      <c r="E6" s="7">
        <v>20988</v>
      </c>
      <c r="F6" s="7">
        <v>19990</v>
      </c>
      <c r="G6" s="7">
        <v>170849</v>
      </c>
      <c r="H6" s="8">
        <v>69.34285238835471</v>
      </c>
      <c r="I6" s="7">
        <v>84866</v>
      </c>
      <c r="J6" s="7">
        <v>85983</v>
      </c>
      <c r="K6" s="7">
        <v>33730</v>
      </c>
      <c r="L6" s="8">
        <v>13.690067902412098</v>
      </c>
      <c r="M6" s="7">
        <v>14182</v>
      </c>
      <c r="N6" s="7">
        <v>19548</v>
      </c>
      <c r="O6" s="8">
        <v>23.984922358339823</v>
      </c>
      <c r="P6" s="8">
        <v>19.742579704885603</v>
      </c>
      <c r="Q6" s="8">
        <v>43.72750206322542</v>
      </c>
      <c r="R6" s="8">
        <v>82.31246034457513</v>
      </c>
    </row>
    <row r="7" spans="1:18" ht="24" customHeight="1">
      <c r="A7" s="64" t="s">
        <v>755</v>
      </c>
      <c r="B7" s="15">
        <v>246559</v>
      </c>
      <c r="C7" s="15">
        <v>40149</v>
      </c>
      <c r="D7" s="16">
        <v>16.283729249388585</v>
      </c>
      <c r="E7" s="15">
        <v>20582</v>
      </c>
      <c r="F7" s="15">
        <v>19567</v>
      </c>
      <c r="G7" s="15">
        <v>170450</v>
      </c>
      <c r="H7" s="16">
        <v>69.13152632838387</v>
      </c>
      <c r="I7" s="15">
        <v>84750</v>
      </c>
      <c r="J7" s="15">
        <v>85700</v>
      </c>
      <c r="K7" s="15">
        <v>35177</v>
      </c>
      <c r="L7" s="16">
        <v>14.2671733743242</v>
      </c>
      <c r="M7" s="15">
        <v>14837</v>
      </c>
      <c r="N7" s="15">
        <v>20340</v>
      </c>
      <c r="O7" s="16">
        <v>23.554708125550015</v>
      </c>
      <c r="P7" s="16">
        <v>20.63772367263127</v>
      </c>
      <c r="Q7" s="16">
        <v>44.19243179818129</v>
      </c>
      <c r="R7" s="16">
        <v>87.61612991606268</v>
      </c>
    </row>
    <row r="8" spans="1:18" ht="24" customHeight="1">
      <c r="A8" s="10" t="s">
        <v>756</v>
      </c>
      <c r="B8" s="15">
        <v>247186</v>
      </c>
      <c r="C8" s="15">
        <v>39556</v>
      </c>
      <c r="D8" s="16">
        <v>16.002524414813138</v>
      </c>
      <c r="E8" s="15">
        <v>20249</v>
      </c>
      <c r="F8" s="15">
        <v>19307</v>
      </c>
      <c r="G8" s="15">
        <v>170289</v>
      </c>
      <c r="H8" s="16">
        <v>68.89103751830605</v>
      </c>
      <c r="I8" s="15">
        <v>84647</v>
      </c>
      <c r="J8" s="15">
        <v>85642</v>
      </c>
      <c r="K8" s="15">
        <v>36579</v>
      </c>
      <c r="L8" s="16">
        <v>14.79816818104585</v>
      </c>
      <c r="M8" s="15">
        <v>15459</v>
      </c>
      <c r="N8" s="15">
        <v>21120</v>
      </c>
      <c r="O8" s="16">
        <v>23.228746425194817</v>
      </c>
      <c r="P8" s="16">
        <v>21.48054190229551</v>
      </c>
      <c r="Q8" s="16">
        <v>44.70928832749033</v>
      </c>
      <c r="R8" s="16">
        <v>92.4739609667307</v>
      </c>
    </row>
    <row r="9" spans="1:18" ht="24" customHeight="1">
      <c r="A9" s="5" t="s">
        <v>757</v>
      </c>
      <c r="B9" s="15">
        <v>247566</v>
      </c>
      <c r="C9" s="15">
        <v>39035</v>
      </c>
      <c r="D9" s="16">
        <v>15.767512501716713</v>
      </c>
      <c r="E9" s="15">
        <v>19976</v>
      </c>
      <c r="F9" s="15">
        <v>19059</v>
      </c>
      <c r="G9" s="15">
        <v>169998</v>
      </c>
      <c r="H9" s="16">
        <v>68.66774920627226</v>
      </c>
      <c r="I9" s="15">
        <v>84589</v>
      </c>
      <c r="J9" s="15">
        <v>85409</v>
      </c>
      <c r="K9" s="15">
        <v>37804</v>
      </c>
      <c r="L9" s="16">
        <v>15.270271361980239</v>
      </c>
      <c r="M9" s="15">
        <v>16061</v>
      </c>
      <c r="N9" s="15">
        <v>21743</v>
      </c>
      <c r="O9" s="16">
        <v>22.962034847468793</v>
      </c>
      <c r="P9" s="16">
        <v>22.237908681278604</v>
      </c>
      <c r="Q9" s="16">
        <v>45.1999435287474</v>
      </c>
      <c r="R9" s="16">
        <v>96.84641987959523</v>
      </c>
    </row>
    <row r="10" spans="1:18" ht="24" customHeight="1">
      <c r="A10" s="5" t="s">
        <v>758</v>
      </c>
      <c r="B10" s="15">
        <v>246739</v>
      </c>
      <c r="C10" s="15">
        <v>38317</v>
      </c>
      <c r="D10" s="16">
        <v>15.5293650375498</v>
      </c>
      <c r="E10" s="15">
        <v>19580</v>
      </c>
      <c r="F10" s="15">
        <v>18737</v>
      </c>
      <c r="G10" s="15">
        <v>168589</v>
      </c>
      <c r="H10" s="16">
        <v>68.32685550318352</v>
      </c>
      <c r="I10" s="15">
        <v>83746</v>
      </c>
      <c r="J10" s="15">
        <v>84843</v>
      </c>
      <c r="K10" s="15">
        <v>39359</v>
      </c>
      <c r="L10" s="16">
        <v>15.951673630840684</v>
      </c>
      <c r="M10" s="15">
        <v>16789</v>
      </c>
      <c r="N10" s="15">
        <v>22570</v>
      </c>
      <c r="O10" s="16">
        <v>22.72805461803558</v>
      </c>
      <c r="P10" s="16">
        <v>23.34612578519358</v>
      </c>
      <c r="Q10" s="16">
        <v>46.07418040322916</v>
      </c>
      <c r="R10" s="16">
        <v>102.71941957877704</v>
      </c>
    </row>
    <row r="11" spans="1:18" ht="24" customHeight="1">
      <c r="A11" s="5" t="s">
        <v>759</v>
      </c>
      <c r="B11" s="15">
        <v>247165</v>
      </c>
      <c r="C11" s="15">
        <v>37760</v>
      </c>
      <c r="D11" s="16">
        <v>15.277243946351627</v>
      </c>
      <c r="E11" s="15">
        <v>19325</v>
      </c>
      <c r="F11" s="15">
        <v>18435</v>
      </c>
      <c r="G11" s="15">
        <v>168011</v>
      </c>
      <c r="H11" s="16">
        <v>67.9752392126717</v>
      </c>
      <c r="I11" s="15">
        <v>83278</v>
      </c>
      <c r="J11" s="15">
        <v>84733</v>
      </c>
      <c r="K11" s="15">
        <v>40920</v>
      </c>
      <c r="L11" s="16">
        <v>16.5557421155908</v>
      </c>
      <c r="M11" s="15">
        <v>17482</v>
      </c>
      <c r="N11" s="15">
        <v>23438</v>
      </c>
      <c r="O11" s="16">
        <v>22.474718917213753</v>
      </c>
      <c r="P11" s="16">
        <v>24.355548148633126</v>
      </c>
      <c r="Q11" s="16">
        <v>46.83026706584688</v>
      </c>
      <c r="R11" s="16">
        <v>108.36864406779661</v>
      </c>
    </row>
    <row r="12" spans="1:18" ht="24" customHeight="1">
      <c r="A12" s="5" t="s">
        <v>760</v>
      </c>
      <c r="B12" s="15">
        <v>248216</v>
      </c>
      <c r="C12" s="15">
        <v>37392</v>
      </c>
      <c r="D12" s="16">
        <v>15.064298836497244</v>
      </c>
      <c r="E12" s="15">
        <v>19208</v>
      </c>
      <c r="F12" s="15">
        <v>18184</v>
      </c>
      <c r="G12" s="15">
        <v>167965</v>
      </c>
      <c r="H12" s="16">
        <v>67.66888516453412</v>
      </c>
      <c r="I12" s="15">
        <v>83139</v>
      </c>
      <c r="J12" s="15">
        <v>84826</v>
      </c>
      <c r="K12" s="15">
        <v>42385</v>
      </c>
      <c r="L12" s="16">
        <v>17.075853289070807</v>
      </c>
      <c r="M12" s="15">
        <v>18096</v>
      </c>
      <c r="N12" s="15">
        <v>24289</v>
      </c>
      <c r="O12" s="16">
        <v>22.261780728127885</v>
      </c>
      <c r="P12" s="16">
        <v>25.234423838299648</v>
      </c>
      <c r="Q12" s="16">
        <v>47.49620456642753</v>
      </c>
      <c r="R12" s="16">
        <v>113.35312366281558</v>
      </c>
    </row>
    <row r="13" spans="1:18" ht="24" customHeight="1">
      <c r="A13" s="5" t="s">
        <v>761</v>
      </c>
      <c r="B13" s="15">
        <v>248987</v>
      </c>
      <c r="C13" s="15">
        <v>37168</v>
      </c>
      <c r="D13" s="16">
        <v>14.927686987674054</v>
      </c>
      <c r="E13" s="15">
        <v>19097</v>
      </c>
      <c r="F13" s="15">
        <v>18071</v>
      </c>
      <c r="G13" s="15">
        <v>167643</v>
      </c>
      <c r="H13" s="16">
        <v>67.33002124608916</v>
      </c>
      <c r="I13" s="15">
        <v>83034</v>
      </c>
      <c r="J13" s="15">
        <v>84609</v>
      </c>
      <c r="K13" s="15">
        <v>43702</v>
      </c>
      <c r="L13" s="16">
        <v>17.551920381385376</v>
      </c>
      <c r="M13" s="15">
        <v>18640</v>
      </c>
      <c r="N13" s="15">
        <v>25062</v>
      </c>
      <c r="O13" s="16">
        <v>22.170922734620593</v>
      </c>
      <c r="P13" s="16">
        <v>26.068490781004872</v>
      </c>
      <c r="Q13" s="16">
        <v>48.239413515625465</v>
      </c>
      <c r="R13" s="16">
        <v>117.57963839862246</v>
      </c>
    </row>
    <row r="14" spans="1:18" ht="24" customHeight="1">
      <c r="A14" s="5" t="s">
        <v>762</v>
      </c>
      <c r="B14" s="15">
        <v>249257</v>
      </c>
      <c r="C14" s="15">
        <v>36773</v>
      </c>
      <c r="D14" s="16">
        <v>14.753046052869127</v>
      </c>
      <c r="E14" s="15">
        <v>18903</v>
      </c>
      <c r="F14" s="15">
        <v>17870</v>
      </c>
      <c r="G14" s="15">
        <v>167286</v>
      </c>
      <c r="H14" s="16">
        <v>67.11386239904998</v>
      </c>
      <c r="I14" s="15">
        <v>82914</v>
      </c>
      <c r="J14" s="15">
        <v>84372</v>
      </c>
      <c r="K14" s="15">
        <v>44724</v>
      </c>
      <c r="L14" s="16">
        <v>17.942926377193018</v>
      </c>
      <c r="M14" s="15">
        <v>19066</v>
      </c>
      <c r="N14" s="15">
        <v>25658</v>
      </c>
      <c r="O14" s="16">
        <v>21.982114462656767</v>
      </c>
      <c r="P14" s="16">
        <v>26.73505254474373</v>
      </c>
      <c r="Q14" s="16">
        <v>48.7171670074005</v>
      </c>
      <c r="R14" s="16">
        <v>121.62184211241944</v>
      </c>
    </row>
    <row r="15" spans="1:18" ht="24" customHeight="1">
      <c r="A15" s="5" t="s">
        <v>763</v>
      </c>
      <c r="B15" s="15">
        <f>C15+G15+K15+229</f>
        <v>262603</v>
      </c>
      <c r="C15" s="15">
        <f>SUM(E15:F15)</f>
        <v>38118</v>
      </c>
      <c r="D15" s="16">
        <f>C15*100/($C15+$G15+$K15)</f>
        <v>14.528116352992294</v>
      </c>
      <c r="E15" s="15">
        <v>19502</v>
      </c>
      <c r="F15" s="15">
        <v>18616</v>
      </c>
      <c r="G15" s="15">
        <f>SUM(I15:J15)</f>
        <v>174321</v>
      </c>
      <c r="H15" s="16">
        <f>G15*100/($C15+$G15+$K15)</f>
        <v>66.43989114775093</v>
      </c>
      <c r="I15" s="15">
        <v>86473</v>
      </c>
      <c r="J15" s="15">
        <v>87848</v>
      </c>
      <c r="K15" s="15">
        <f>SUM(M15:N15)</f>
        <v>49935</v>
      </c>
      <c r="L15" s="16">
        <f>K15*100/($C15+$G15+$K15)</f>
        <v>19.031992499256788</v>
      </c>
      <c r="M15" s="15">
        <v>21334</v>
      </c>
      <c r="N15" s="15">
        <v>28601</v>
      </c>
      <c r="O15" s="16">
        <f>C15*100/G15</f>
        <v>21.866556525031406</v>
      </c>
      <c r="P15" s="16">
        <f>K15*100/G15</f>
        <v>28.645429982618275</v>
      </c>
      <c r="Q15" s="16">
        <f>(C15+K15)*100/G15</f>
        <v>50.51198650764968</v>
      </c>
      <c r="R15" s="16">
        <f>K15*100/C15</f>
        <v>131.00110184164961</v>
      </c>
    </row>
    <row r="16" spans="1:18" s="61" customFormat="1" ht="24" customHeight="1">
      <c r="A16" s="5" t="s">
        <v>712</v>
      </c>
      <c r="B16" s="15">
        <f>C16+G16+K16+229</f>
        <v>263267</v>
      </c>
      <c r="C16" s="15">
        <f>SUM(E16:F16)</f>
        <v>37838</v>
      </c>
      <c r="D16" s="16">
        <f>C16*100/($C16+$G16+$K16)</f>
        <v>14.384993803176727</v>
      </c>
      <c r="E16" s="15">
        <v>19428</v>
      </c>
      <c r="F16" s="15">
        <v>18410</v>
      </c>
      <c r="G16" s="15">
        <f>SUM(I16:J16)</f>
        <v>173704</v>
      </c>
      <c r="H16" s="16">
        <f>G16*100/($C16+$G16+$K16)</f>
        <v>66.03760673362784</v>
      </c>
      <c r="I16" s="15">
        <v>86099</v>
      </c>
      <c r="J16" s="15">
        <v>87605</v>
      </c>
      <c r="K16" s="15">
        <f>SUM(M16:N16)</f>
        <v>51496</v>
      </c>
      <c r="L16" s="16">
        <f>K16*100/($C16+$G16+$K16)</f>
        <v>19.57739946319543</v>
      </c>
      <c r="M16" s="15">
        <v>22105</v>
      </c>
      <c r="N16" s="15">
        <v>29391</v>
      </c>
      <c r="O16" s="16">
        <f>C16*100/G16</f>
        <v>21.783033205913508</v>
      </c>
      <c r="P16" s="16">
        <f>K16*100/G16</f>
        <v>29.64583429281997</v>
      </c>
      <c r="Q16" s="16">
        <f>(C16+K16)*100/G16</f>
        <v>51.428867498733474</v>
      </c>
      <c r="R16" s="16">
        <f>K16*100/C16</f>
        <v>136.09598816005075</v>
      </c>
    </row>
    <row r="17" spans="1:18" ht="18" customHeight="1">
      <c r="A17" s="102"/>
      <c r="B17" s="103"/>
      <c r="C17" s="103"/>
      <c r="D17" s="19"/>
      <c r="E17" s="103"/>
      <c r="F17" s="103"/>
      <c r="G17" s="103"/>
      <c r="H17" s="19"/>
      <c r="I17" s="103"/>
      <c r="J17" s="103"/>
      <c r="K17" s="103"/>
      <c r="L17" s="19"/>
      <c r="M17" s="103"/>
      <c r="N17" s="103"/>
      <c r="O17" s="19"/>
      <c r="P17" s="19"/>
      <c r="R17" s="104" t="s">
        <v>795</v>
      </c>
    </row>
    <row r="18" spans="1:10" ht="18" customHeight="1">
      <c r="A18" s="129" t="s">
        <v>807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8" customHeight="1">
      <c r="A19" s="129" t="s">
        <v>727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2:10" ht="18" customHeight="1">
      <c r="B20" s="39"/>
      <c r="C20" s="39"/>
      <c r="D20" s="39"/>
      <c r="E20" s="39"/>
      <c r="F20" s="39"/>
      <c r="G20" s="39"/>
      <c r="H20" s="39"/>
      <c r="I20" s="39"/>
      <c r="J20" s="39"/>
    </row>
  </sheetData>
  <mergeCells count="18">
    <mergeCell ref="R3:R5"/>
    <mergeCell ref="A3:A5"/>
    <mergeCell ref="B3:B5"/>
    <mergeCell ref="C4:C5"/>
    <mergeCell ref="E4:E5"/>
    <mergeCell ref="F4:F5"/>
    <mergeCell ref="G4:G5"/>
    <mergeCell ref="I4:I5"/>
    <mergeCell ref="J4:J5"/>
    <mergeCell ref="P3:P5"/>
    <mergeCell ref="Q3:Q5"/>
    <mergeCell ref="C3:F3"/>
    <mergeCell ref="G3:J3"/>
    <mergeCell ref="K3:N3"/>
    <mergeCell ref="M4:M5"/>
    <mergeCell ref="N4:N5"/>
    <mergeCell ref="K4:K5"/>
    <mergeCell ref="O3:O5"/>
  </mergeCells>
  <printOptions/>
  <pageMargins left="0.62" right="0.31496062992125984" top="0.45" bottom="0.39" header="0.33" footer="0.3"/>
  <pageSetup fitToHeight="1" fitToWidth="1" horizontalDpi="300" verticalDpi="300" orientation="landscape" paperSize="9" scale="80" r:id="rId1"/>
  <headerFooter alignWithMargins="0">
    <oddHeader>&amp;R&amp;A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1" sqref="M11"/>
    </sheetView>
  </sheetViews>
  <sheetFormatPr defaultColWidth="9.00390625" defaultRowHeight="13.5"/>
  <cols>
    <col min="1" max="1" width="12.00390625" style="2" customWidth="1"/>
    <col min="2" max="21" width="10.625" style="2" customWidth="1"/>
    <col min="22" max="16384" width="9.00390625" style="2" customWidth="1"/>
  </cols>
  <sheetData>
    <row r="1" spans="1:13" ht="24" customHeight="1">
      <c r="A1" s="1" t="s">
        <v>553</v>
      </c>
      <c r="I1" s="73"/>
      <c r="J1" s="73"/>
      <c r="M1" s="73"/>
    </row>
    <row r="2" spans="9:21" ht="24" customHeight="1">
      <c r="I2" s="96"/>
      <c r="J2" s="96"/>
      <c r="M2" s="96"/>
      <c r="U2" s="36" t="s">
        <v>754</v>
      </c>
    </row>
    <row r="3" spans="1:21" ht="19.5" customHeight="1">
      <c r="A3" s="197" t="s">
        <v>648</v>
      </c>
      <c r="B3" s="199" t="s">
        <v>733</v>
      </c>
      <c r="C3" s="191" t="s">
        <v>734</v>
      </c>
      <c r="D3" s="191" t="s">
        <v>735</v>
      </c>
      <c r="E3" s="191" t="s">
        <v>736</v>
      </c>
      <c r="F3" s="191" t="s">
        <v>737</v>
      </c>
      <c r="G3" s="194" t="s">
        <v>738</v>
      </c>
      <c r="H3" s="169" t="s">
        <v>739</v>
      </c>
      <c r="I3" s="169" t="s">
        <v>740</v>
      </c>
      <c r="J3" s="194" t="s">
        <v>741</v>
      </c>
      <c r="K3" s="194" t="s">
        <v>742</v>
      </c>
      <c r="L3" s="194" t="s">
        <v>743</v>
      </c>
      <c r="M3" s="191" t="s">
        <v>744</v>
      </c>
      <c r="N3" s="191" t="s">
        <v>745</v>
      </c>
      <c r="O3" s="194" t="s">
        <v>746</v>
      </c>
      <c r="P3" s="194" t="s">
        <v>747</v>
      </c>
      <c r="Q3" s="194" t="s">
        <v>748</v>
      </c>
      <c r="R3" s="194" t="s">
        <v>749</v>
      </c>
      <c r="S3" s="194" t="s">
        <v>750</v>
      </c>
      <c r="T3" s="191" t="s">
        <v>751</v>
      </c>
      <c r="U3" s="191" t="s">
        <v>752</v>
      </c>
    </row>
    <row r="4" spans="1:21" ht="19.5" customHeight="1">
      <c r="A4" s="198"/>
      <c r="B4" s="200"/>
      <c r="C4" s="192"/>
      <c r="D4" s="192"/>
      <c r="E4" s="192"/>
      <c r="F4" s="192"/>
      <c r="G4" s="195"/>
      <c r="H4" s="202"/>
      <c r="I4" s="202"/>
      <c r="J4" s="195"/>
      <c r="K4" s="195"/>
      <c r="L4" s="195"/>
      <c r="M4" s="167"/>
      <c r="N4" s="192"/>
      <c r="O4" s="167"/>
      <c r="P4" s="167"/>
      <c r="Q4" s="167"/>
      <c r="R4" s="167"/>
      <c r="S4" s="167"/>
      <c r="T4" s="167"/>
      <c r="U4" s="167"/>
    </row>
    <row r="5" spans="1:21" ht="19.5" customHeight="1">
      <c r="A5" s="198"/>
      <c r="B5" s="201"/>
      <c r="C5" s="193"/>
      <c r="D5" s="193"/>
      <c r="E5" s="193"/>
      <c r="F5" s="193"/>
      <c r="G5" s="196"/>
      <c r="H5" s="203"/>
      <c r="I5" s="203"/>
      <c r="J5" s="196"/>
      <c r="K5" s="196"/>
      <c r="L5" s="196"/>
      <c r="M5" s="168"/>
      <c r="N5" s="193"/>
      <c r="O5" s="168"/>
      <c r="P5" s="168"/>
      <c r="Q5" s="168"/>
      <c r="R5" s="168"/>
      <c r="S5" s="168"/>
      <c r="T5" s="168"/>
      <c r="U5" s="168"/>
    </row>
    <row r="6" spans="1:21" s="128" customFormat="1" ht="19.5" customHeight="1">
      <c r="A6" s="127" t="s">
        <v>441</v>
      </c>
      <c r="B6" s="144">
        <v>124716</v>
      </c>
      <c r="C6" s="145">
        <v>4868</v>
      </c>
      <c r="D6" s="145">
        <v>39</v>
      </c>
      <c r="E6" s="145">
        <v>66</v>
      </c>
      <c r="F6" s="145">
        <v>20</v>
      </c>
      <c r="G6" s="146">
        <v>10967</v>
      </c>
      <c r="H6" s="147">
        <v>11861</v>
      </c>
      <c r="I6" s="147">
        <v>932</v>
      </c>
      <c r="J6" s="146">
        <v>3037</v>
      </c>
      <c r="K6" s="146">
        <v>5259</v>
      </c>
      <c r="L6" s="146">
        <v>26032</v>
      </c>
      <c r="M6" s="145">
        <v>4867</v>
      </c>
      <c r="N6" s="145">
        <v>1714</v>
      </c>
      <c r="O6" s="146">
        <v>7608</v>
      </c>
      <c r="P6" s="146">
        <v>11213</v>
      </c>
      <c r="Q6" s="146">
        <v>7325</v>
      </c>
      <c r="R6" s="146">
        <v>930</v>
      </c>
      <c r="S6" s="146">
        <v>20617</v>
      </c>
      <c r="T6" s="145">
        <v>5482</v>
      </c>
      <c r="U6" s="145">
        <v>1879</v>
      </c>
    </row>
    <row r="7" spans="1:21" ht="19.5" customHeight="1">
      <c r="A7" s="97" t="s">
        <v>433</v>
      </c>
      <c r="B7" s="154">
        <v>72915</v>
      </c>
      <c r="C7" s="154">
        <v>2719</v>
      </c>
      <c r="D7" s="154">
        <v>32</v>
      </c>
      <c r="E7" s="154">
        <v>51</v>
      </c>
      <c r="F7" s="154">
        <v>16</v>
      </c>
      <c r="G7" s="154">
        <v>9189</v>
      </c>
      <c r="H7" s="154">
        <v>8331</v>
      </c>
      <c r="I7" s="154">
        <v>813</v>
      </c>
      <c r="J7" s="154">
        <v>2186</v>
      </c>
      <c r="K7" s="154">
        <v>4526</v>
      </c>
      <c r="L7" s="154">
        <v>13670</v>
      </c>
      <c r="M7" s="154">
        <v>2790</v>
      </c>
      <c r="N7" s="154">
        <v>1075</v>
      </c>
      <c r="O7" s="154">
        <v>2943</v>
      </c>
      <c r="P7" s="154">
        <v>3069</v>
      </c>
      <c r="Q7" s="154">
        <v>3320</v>
      </c>
      <c r="R7" s="154">
        <v>627</v>
      </c>
      <c r="S7" s="154">
        <v>12295</v>
      </c>
      <c r="T7" s="154">
        <v>4183</v>
      </c>
      <c r="U7" s="154">
        <v>1080</v>
      </c>
    </row>
    <row r="8" spans="1:21" ht="19.5" customHeight="1">
      <c r="A8" s="97" t="s">
        <v>434</v>
      </c>
      <c r="B8" s="154">
        <v>51801</v>
      </c>
      <c r="C8" s="154">
        <v>2149</v>
      </c>
      <c r="D8" s="154">
        <v>7</v>
      </c>
      <c r="E8" s="154">
        <v>15</v>
      </c>
      <c r="F8" s="154">
        <v>4</v>
      </c>
      <c r="G8" s="154">
        <v>1778</v>
      </c>
      <c r="H8" s="154">
        <v>3530</v>
      </c>
      <c r="I8" s="154">
        <v>119</v>
      </c>
      <c r="J8" s="154">
        <v>851</v>
      </c>
      <c r="K8" s="154">
        <v>733</v>
      </c>
      <c r="L8" s="154">
        <v>12362</v>
      </c>
      <c r="M8" s="154">
        <v>2077</v>
      </c>
      <c r="N8" s="154">
        <v>639</v>
      </c>
      <c r="O8" s="154">
        <v>4665</v>
      </c>
      <c r="P8" s="154">
        <v>8144</v>
      </c>
      <c r="Q8" s="154">
        <v>4005</v>
      </c>
      <c r="R8" s="154">
        <v>303</v>
      </c>
      <c r="S8" s="154">
        <v>8322</v>
      </c>
      <c r="T8" s="154">
        <v>1299</v>
      </c>
      <c r="U8" s="154">
        <v>799</v>
      </c>
    </row>
    <row r="9" spans="1:21" ht="9.75" customHeight="1">
      <c r="A9" s="98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</row>
    <row r="10" spans="1:21" ht="19.5" customHeight="1">
      <c r="A10" s="99" t="s">
        <v>442</v>
      </c>
      <c r="B10" s="148">
        <v>2022</v>
      </c>
      <c r="C10" s="149">
        <v>10</v>
      </c>
      <c r="D10" s="150" t="s">
        <v>753</v>
      </c>
      <c r="E10" s="149">
        <v>1</v>
      </c>
      <c r="F10" s="150" t="s">
        <v>753</v>
      </c>
      <c r="G10" s="151">
        <v>101</v>
      </c>
      <c r="H10" s="152">
        <v>185</v>
      </c>
      <c r="I10" s="152">
        <v>2</v>
      </c>
      <c r="J10" s="151">
        <v>13</v>
      </c>
      <c r="K10" s="151">
        <v>37</v>
      </c>
      <c r="L10" s="151">
        <v>642</v>
      </c>
      <c r="M10" s="149">
        <v>8</v>
      </c>
      <c r="N10" s="149">
        <v>2</v>
      </c>
      <c r="O10" s="151">
        <v>549</v>
      </c>
      <c r="P10" s="151">
        <v>72</v>
      </c>
      <c r="Q10" s="151">
        <v>97</v>
      </c>
      <c r="R10" s="151">
        <v>5</v>
      </c>
      <c r="S10" s="151">
        <v>230</v>
      </c>
      <c r="T10" s="149">
        <v>4</v>
      </c>
      <c r="U10" s="149">
        <v>64</v>
      </c>
    </row>
    <row r="11" spans="1:21" ht="19.5" customHeight="1">
      <c r="A11" s="99" t="s">
        <v>443</v>
      </c>
      <c r="B11" s="148">
        <v>9216</v>
      </c>
      <c r="C11" s="149">
        <v>48</v>
      </c>
      <c r="D11" s="149">
        <v>3</v>
      </c>
      <c r="E11" s="149">
        <v>2</v>
      </c>
      <c r="F11" s="150" t="s">
        <v>753</v>
      </c>
      <c r="G11" s="151">
        <v>626</v>
      </c>
      <c r="H11" s="152">
        <v>742</v>
      </c>
      <c r="I11" s="152">
        <v>31</v>
      </c>
      <c r="J11" s="151">
        <v>210</v>
      </c>
      <c r="K11" s="151">
        <v>238</v>
      </c>
      <c r="L11" s="151">
        <v>2300</v>
      </c>
      <c r="M11" s="149">
        <v>219</v>
      </c>
      <c r="N11" s="149">
        <v>49</v>
      </c>
      <c r="O11" s="151">
        <v>999</v>
      </c>
      <c r="P11" s="151">
        <v>1179</v>
      </c>
      <c r="Q11" s="151">
        <v>584</v>
      </c>
      <c r="R11" s="151">
        <v>43</v>
      </c>
      <c r="S11" s="151">
        <v>1499</v>
      </c>
      <c r="T11" s="149">
        <v>233</v>
      </c>
      <c r="U11" s="149">
        <v>211</v>
      </c>
    </row>
    <row r="12" spans="1:21" ht="19.5" customHeight="1">
      <c r="A12" s="99" t="s">
        <v>444</v>
      </c>
      <c r="B12" s="148">
        <v>12096</v>
      </c>
      <c r="C12" s="149">
        <v>60</v>
      </c>
      <c r="D12" s="149">
        <v>3</v>
      </c>
      <c r="E12" s="149">
        <v>5</v>
      </c>
      <c r="F12" s="149">
        <v>2</v>
      </c>
      <c r="G12" s="151">
        <v>1002</v>
      </c>
      <c r="H12" s="152">
        <v>1131</v>
      </c>
      <c r="I12" s="152">
        <v>116</v>
      </c>
      <c r="J12" s="151">
        <v>456</v>
      </c>
      <c r="K12" s="151">
        <v>491</v>
      </c>
      <c r="L12" s="151">
        <v>2610</v>
      </c>
      <c r="M12" s="149">
        <v>390</v>
      </c>
      <c r="N12" s="149">
        <v>101</v>
      </c>
      <c r="O12" s="151">
        <v>639</v>
      </c>
      <c r="P12" s="151">
        <v>1564</v>
      </c>
      <c r="Q12" s="151">
        <v>624</v>
      </c>
      <c r="R12" s="151">
        <v>71</v>
      </c>
      <c r="S12" s="151">
        <v>2049</v>
      </c>
      <c r="T12" s="149">
        <v>568</v>
      </c>
      <c r="U12" s="149">
        <v>214</v>
      </c>
    </row>
    <row r="13" spans="1:21" ht="19.5" customHeight="1">
      <c r="A13" s="99" t="s">
        <v>445</v>
      </c>
      <c r="B13" s="148">
        <v>14597</v>
      </c>
      <c r="C13" s="149">
        <v>87</v>
      </c>
      <c r="D13" s="150" t="s">
        <v>753</v>
      </c>
      <c r="E13" s="149">
        <v>1</v>
      </c>
      <c r="F13" s="149">
        <v>2</v>
      </c>
      <c r="G13" s="151">
        <v>1416</v>
      </c>
      <c r="H13" s="152">
        <v>1448</v>
      </c>
      <c r="I13" s="152">
        <v>183</v>
      </c>
      <c r="J13" s="151">
        <v>465</v>
      </c>
      <c r="K13" s="151">
        <v>662</v>
      </c>
      <c r="L13" s="151">
        <v>3076</v>
      </c>
      <c r="M13" s="149">
        <v>635</v>
      </c>
      <c r="N13" s="149">
        <v>117</v>
      </c>
      <c r="O13" s="151">
        <v>664</v>
      </c>
      <c r="P13" s="151">
        <v>1365</v>
      </c>
      <c r="Q13" s="151">
        <v>761</v>
      </c>
      <c r="R13" s="151">
        <v>119</v>
      </c>
      <c r="S13" s="151">
        <v>2527</v>
      </c>
      <c r="T13" s="149">
        <v>815</v>
      </c>
      <c r="U13" s="149">
        <v>254</v>
      </c>
    </row>
    <row r="14" spans="1:21" ht="19.5" customHeight="1">
      <c r="A14" s="99" t="s">
        <v>446</v>
      </c>
      <c r="B14" s="148">
        <v>13436</v>
      </c>
      <c r="C14" s="149">
        <v>95</v>
      </c>
      <c r="D14" s="149">
        <v>5</v>
      </c>
      <c r="E14" s="150" t="s">
        <v>753</v>
      </c>
      <c r="F14" s="149">
        <v>2</v>
      </c>
      <c r="G14" s="151">
        <v>1187</v>
      </c>
      <c r="H14" s="152">
        <v>1426</v>
      </c>
      <c r="I14" s="152">
        <v>116</v>
      </c>
      <c r="J14" s="151">
        <v>430</v>
      </c>
      <c r="K14" s="151">
        <v>683</v>
      </c>
      <c r="L14" s="151">
        <v>2865</v>
      </c>
      <c r="M14" s="149">
        <v>722</v>
      </c>
      <c r="N14" s="149">
        <v>113</v>
      </c>
      <c r="O14" s="151">
        <v>663</v>
      </c>
      <c r="P14" s="151">
        <v>1123</v>
      </c>
      <c r="Q14" s="151">
        <v>814</v>
      </c>
      <c r="R14" s="151">
        <v>117</v>
      </c>
      <c r="S14" s="151">
        <v>2223</v>
      </c>
      <c r="T14" s="149">
        <v>657</v>
      </c>
      <c r="U14" s="149">
        <v>195</v>
      </c>
    </row>
    <row r="15" spans="1:21" ht="19.5" customHeight="1">
      <c r="A15" s="99" t="s">
        <v>447</v>
      </c>
      <c r="B15" s="148">
        <v>13314</v>
      </c>
      <c r="C15" s="149">
        <v>121</v>
      </c>
      <c r="D15" s="149">
        <v>4</v>
      </c>
      <c r="E15" s="149">
        <v>7</v>
      </c>
      <c r="F15" s="149">
        <v>2</v>
      </c>
      <c r="G15" s="151">
        <v>1015</v>
      </c>
      <c r="H15" s="152">
        <v>1477</v>
      </c>
      <c r="I15" s="152">
        <v>130</v>
      </c>
      <c r="J15" s="151">
        <v>434</v>
      </c>
      <c r="K15" s="151">
        <v>588</v>
      </c>
      <c r="L15" s="151">
        <v>2739</v>
      </c>
      <c r="M15" s="149">
        <v>744</v>
      </c>
      <c r="N15" s="149">
        <v>112</v>
      </c>
      <c r="O15" s="151">
        <v>630</v>
      </c>
      <c r="P15" s="151">
        <v>1267</v>
      </c>
      <c r="Q15" s="151">
        <v>1037</v>
      </c>
      <c r="R15" s="151">
        <v>130</v>
      </c>
      <c r="S15" s="151">
        <v>2053</v>
      </c>
      <c r="T15" s="149">
        <v>652</v>
      </c>
      <c r="U15" s="149">
        <v>172</v>
      </c>
    </row>
    <row r="16" spans="1:21" ht="19.5" customHeight="1">
      <c r="A16" s="99" t="s">
        <v>448</v>
      </c>
      <c r="B16" s="148">
        <v>13061</v>
      </c>
      <c r="C16" s="149">
        <v>198</v>
      </c>
      <c r="D16" s="149">
        <v>7</v>
      </c>
      <c r="E16" s="149">
        <v>3</v>
      </c>
      <c r="F16" s="149">
        <v>2</v>
      </c>
      <c r="G16" s="151">
        <v>1022</v>
      </c>
      <c r="H16" s="152">
        <v>1245</v>
      </c>
      <c r="I16" s="152">
        <v>133</v>
      </c>
      <c r="J16" s="151">
        <v>295</v>
      </c>
      <c r="K16" s="151">
        <v>603</v>
      </c>
      <c r="L16" s="151">
        <v>2794</v>
      </c>
      <c r="M16" s="149">
        <v>714</v>
      </c>
      <c r="N16" s="149">
        <v>106</v>
      </c>
      <c r="O16" s="151">
        <v>656</v>
      </c>
      <c r="P16" s="151">
        <v>1259</v>
      </c>
      <c r="Q16" s="151">
        <v>1071</v>
      </c>
      <c r="R16" s="151">
        <v>143</v>
      </c>
      <c r="S16" s="151">
        <v>1969</v>
      </c>
      <c r="T16" s="149">
        <v>680</v>
      </c>
      <c r="U16" s="149">
        <v>161</v>
      </c>
    </row>
    <row r="17" spans="1:21" ht="19.5" customHeight="1">
      <c r="A17" s="99" t="s">
        <v>449</v>
      </c>
      <c r="B17" s="148">
        <v>13900</v>
      </c>
      <c r="C17" s="149">
        <v>337</v>
      </c>
      <c r="D17" s="149">
        <v>10</v>
      </c>
      <c r="E17" s="149">
        <v>5</v>
      </c>
      <c r="F17" s="149">
        <v>3</v>
      </c>
      <c r="G17" s="151">
        <v>1344</v>
      </c>
      <c r="H17" s="152">
        <v>1389</v>
      </c>
      <c r="I17" s="152">
        <v>118</v>
      </c>
      <c r="J17" s="151">
        <v>327</v>
      </c>
      <c r="K17" s="151">
        <v>608</v>
      </c>
      <c r="L17" s="151">
        <v>2854</v>
      </c>
      <c r="M17" s="149">
        <v>642</v>
      </c>
      <c r="N17" s="149">
        <v>173</v>
      </c>
      <c r="O17" s="151">
        <v>771</v>
      </c>
      <c r="P17" s="151">
        <v>1300</v>
      </c>
      <c r="Q17" s="151">
        <v>835</v>
      </c>
      <c r="R17" s="151">
        <v>116</v>
      </c>
      <c r="S17" s="151">
        <v>2176</v>
      </c>
      <c r="T17" s="149">
        <v>716</v>
      </c>
      <c r="U17" s="149">
        <v>176</v>
      </c>
    </row>
    <row r="18" spans="1:21" ht="19.5" customHeight="1">
      <c r="A18" s="99" t="s">
        <v>450</v>
      </c>
      <c r="B18" s="148">
        <v>14001</v>
      </c>
      <c r="C18" s="149">
        <v>433</v>
      </c>
      <c r="D18" s="149">
        <v>4</v>
      </c>
      <c r="E18" s="149">
        <v>11</v>
      </c>
      <c r="F18" s="149">
        <v>2</v>
      </c>
      <c r="G18" s="151">
        <v>1473</v>
      </c>
      <c r="H18" s="152">
        <v>1378</v>
      </c>
      <c r="I18" s="152">
        <v>76</v>
      </c>
      <c r="J18" s="151">
        <v>262</v>
      </c>
      <c r="K18" s="151">
        <v>724</v>
      </c>
      <c r="L18" s="151">
        <v>2852</v>
      </c>
      <c r="M18" s="149">
        <v>477</v>
      </c>
      <c r="N18" s="149">
        <v>236</v>
      </c>
      <c r="O18" s="151">
        <v>935</v>
      </c>
      <c r="P18" s="151">
        <v>1023</v>
      </c>
      <c r="Q18" s="151">
        <v>757</v>
      </c>
      <c r="R18" s="151">
        <v>112</v>
      </c>
      <c r="S18" s="151">
        <v>2434</v>
      </c>
      <c r="T18" s="149">
        <v>656</v>
      </c>
      <c r="U18" s="149">
        <v>156</v>
      </c>
    </row>
    <row r="19" spans="1:21" ht="19.5" customHeight="1">
      <c r="A19" s="99" t="s">
        <v>451</v>
      </c>
      <c r="B19" s="148">
        <v>8511</v>
      </c>
      <c r="C19" s="149">
        <v>611</v>
      </c>
      <c r="D19" s="150" t="s">
        <v>753</v>
      </c>
      <c r="E19" s="149">
        <v>9</v>
      </c>
      <c r="F19" s="150" t="s">
        <v>753</v>
      </c>
      <c r="G19" s="151">
        <v>978</v>
      </c>
      <c r="H19" s="152">
        <v>773</v>
      </c>
      <c r="I19" s="152">
        <v>18</v>
      </c>
      <c r="J19" s="151">
        <v>102</v>
      </c>
      <c r="K19" s="151">
        <v>406</v>
      </c>
      <c r="L19" s="151">
        <v>1485</v>
      </c>
      <c r="M19" s="149">
        <v>201</v>
      </c>
      <c r="N19" s="149">
        <v>242</v>
      </c>
      <c r="O19" s="151">
        <v>602</v>
      </c>
      <c r="P19" s="151">
        <v>545</v>
      </c>
      <c r="Q19" s="151">
        <v>387</v>
      </c>
      <c r="R19" s="151">
        <v>38</v>
      </c>
      <c r="S19" s="151">
        <v>1792</v>
      </c>
      <c r="T19" s="149">
        <v>229</v>
      </c>
      <c r="U19" s="149">
        <v>93</v>
      </c>
    </row>
    <row r="20" spans="1:21" ht="19.5" customHeight="1">
      <c r="A20" s="99" t="s">
        <v>452</v>
      </c>
      <c r="B20" s="148">
        <v>4972</v>
      </c>
      <c r="C20" s="149">
        <v>881</v>
      </c>
      <c r="D20" s="149">
        <v>3</v>
      </c>
      <c r="E20" s="149">
        <v>10</v>
      </c>
      <c r="F20" s="149">
        <v>2</v>
      </c>
      <c r="G20" s="151">
        <v>464</v>
      </c>
      <c r="H20" s="152">
        <v>414</v>
      </c>
      <c r="I20" s="152">
        <v>1</v>
      </c>
      <c r="J20" s="151">
        <v>25</v>
      </c>
      <c r="K20" s="151">
        <v>152</v>
      </c>
      <c r="L20" s="151">
        <v>871</v>
      </c>
      <c r="M20" s="149">
        <v>70</v>
      </c>
      <c r="N20" s="149">
        <v>149</v>
      </c>
      <c r="O20" s="151">
        <v>301</v>
      </c>
      <c r="P20" s="151">
        <v>244</v>
      </c>
      <c r="Q20" s="151">
        <v>192</v>
      </c>
      <c r="R20" s="151">
        <v>22</v>
      </c>
      <c r="S20" s="151">
        <v>964</v>
      </c>
      <c r="T20" s="149">
        <v>131</v>
      </c>
      <c r="U20" s="149">
        <v>76</v>
      </c>
    </row>
    <row r="21" spans="1:21" ht="19.5" customHeight="1">
      <c r="A21" s="99" t="s">
        <v>453</v>
      </c>
      <c r="B21" s="148">
        <v>2978</v>
      </c>
      <c r="C21" s="149">
        <v>940</v>
      </c>
      <c r="D21" s="150" t="s">
        <v>753</v>
      </c>
      <c r="E21" s="149">
        <v>8</v>
      </c>
      <c r="F21" s="149">
        <v>2</v>
      </c>
      <c r="G21" s="151">
        <v>220</v>
      </c>
      <c r="H21" s="152">
        <v>147</v>
      </c>
      <c r="I21" s="152">
        <v>5</v>
      </c>
      <c r="J21" s="151">
        <v>7</v>
      </c>
      <c r="K21" s="151">
        <v>48</v>
      </c>
      <c r="L21" s="151">
        <v>479</v>
      </c>
      <c r="M21" s="149">
        <v>25</v>
      </c>
      <c r="N21" s="149">
        <v>136</v>
      </c>
      <c r="O21" s="151">
        <v>130</v>
      </c>
      <c r="P21" s="151">
        <v>143</v>
      </c>
      <c r="Q21" s="151">
        <v>108</v>
      </c>
      <c r="R21" s="151">
        <v>6</v>
      </c>
      <c r="S21" s="151">
        <v>446</v>
      </c>
      <c r="T21" s="149">
        <v>77</v>
      </c>
      <c r="U21" s="149">
        <v>51</v>
      </c>
    </row>
    <row r="22" spans="1:21" ht="19.5" customHeight="1">
      <c r="A22" s="99" t="s">
        <v>454</v>
      </c>
      <c r="B22" s="148">
        <v>1716</v>
      </c>
      <c r="C22" s="149">
        <v>707</v>
      </c>
      <c r="D22" s="150" t="s">
        <v>753</v>
      </c>
      <c r="E22" s="149">
        <v>3</v>
      </c>
      <c r="F22" s="149">
        <v>1</v>
      </c>
      <c r="G22" s="151">
        <v>88</v>
      </c>
      <c r="H22" s="152">
        <v>69</v>
      </c>
      <c r="I22" s="152">
        <v>2</v>
      </c>
      <c r="J22" s="151">
        <v>8</v>
      </c>
      <c r="K22" s="151">
        <v>14</v>
      </c>
      <c r="L22" s="151">
        <v>273</v>
      </c>
      <c r="M22" s="149">
        <v>12</v>
      </c>
      <c r="N22" s="149">
        <v>96</v>
      </c>
      <c r="O22" s="151">
        <v>53</v>
      </c>
      <c r="P22" s="151">
        <v>86</v>
      </c>
      <c r="Q22" s="151">
        <v>37</v>
      </c>
      <c r="R22" s="151">
        <v>6</v>
      </c>
      <c r="S22" s="151">
        <v>172</v>
      </c>
      <c r="T22" s="149">
        <v>51</v>
      </c>
      <c r="U22" s="149">
        <v>38</v>
      </c>
    </row>
    <row r="23" spans="1:21" ht="19.5" customHeight="1">
      <c r="A23" s="99" t="s">
        <v>455</v>
      </c>
      <c r="B23" s="148">
        <v>676</v>
      </c>
      <c r="C23" s="149">
        <v>277</v>
      </c>
      <c r="D23" s="150" t="s">
        <v>753</v>
      </c>
      <c r="E23" s="149">
        <v>1</v>
      </c>
      <c r="F23" s="150" t="s">
        <v>753</v>
      </c>
      <c r="G23" s="151">
        <v>24</v>
      </c>
      <c r="H23" s="152">
        <v>22</v>
      </c>
      <c r="I23" s="153" t="s">
        <v>753</v>
      </c>
      <c r="J23" s="151">
        <v>2</v>
      </c>
      <c r="K23" s="151">
        <v>4</v>
      </c>
      <c r="L23" s="151">
        <v>138</v>
      </c>
      <c r="M23" s="149">
        <v>6</v>
      </c>
      <c r="N23" s="149">
        <v>51</v>
      </c>
      <c r="O23" s="151">
        <v>12</v>
      </c>
      <c r="P23" s="151">
        <v>37</v>
      </c>
      <c r="Q23" s="151">
        <v>17</v>
      </c>
      <c r="R23" s="151">
        <v>1</v>
      </c>
      <c r="S23" s="151">
        <v>62</v>
      </c>
      <c r="T23" s="149">
        <v>11</v>
      </c>
      <c r="U23" s="149">
        <v>11</v>
      </c>
    </row>
    <row r="24" spans="1:21" ht="19.5" customHeight="1">
      <c r="A24" s="99" t="s">
        <v>456</v>
      </c>
      <c r="B24" s="148">
        <v>220</v>
      </c>
      <c r="C24" s="149">
        <v>63</v>
      </c>
      <c r="D24" s="150" t="s">
        <v>753</v>
      </c>
      <c r="E24" s="150" t="s">
        <v>753</v>
      </c>
      <c r="F24" s="150" t="s">
        <v>753</v>
      </c>
      <c r="G24" s="151">
        <v>7</v>
      </c>
      <c r="H24" s="152">
        <v>15</v>
      </c>
      <c r="I24" s="152">
        <v>1</v>
      </c>
      <c r="J24" s="151">
        <v>1</v>
      </c>
      <c r="K24" s="151">
        <v>1</v>
      </c>
      <c r="L24" s="151">
        <v>54</v>
      </c>
      <c r="M24" s="149">
        <v>2</v>
      </c>
      <c r="N24" s="149">
        <v>31</v>
      </c>
      <c r="O24" s="151">
        <v>4</v>
      </c>
      <c r="P24" s="151">
        <v>6</v>
      </c>
      <c r="Q24" s="151">
        <v>4</v>
      </c>
      <c r="R24" s="151">
        <v>1</v>
      </c>
      <c r="S24" s="151">
        <v>21</v>
      </c>
      <c r="T24" s="149">
        <v>2</v>
      </c>
      <c r="U24" s="149">
        <v>7</v>
      </c>
    </row>
    <row r="25" ht="19.5" customHeight="1">
      <c r="U25" s="100" t="s">
        <v>608</v>
      </c>
    </row>
    <row r="26" spans="1:4" ht="19.5" customHeight="1">
      <c r="A26" s="39" t="s">
        <v>554</v>
      </c>
      <c r="B26" s="39"/>
      <c r="C26" s="39"/>
      <c r="D26" s="39"/>
    </row>
  </sheetData>
  <mergeCells count="21">
    <mergeCell ref="H3:H5"/>
    <mergeCell ref="S3:S5"/>
    <mergeCell ref="T3:T5"/>
    <mergeCell ref="I3:I5"/>
    <mergeCell ref="U3:U5"/>
    <mergeCell ref="J3:J5"/>
    <mergeCell ref="K3:K5"/>
    <mergeCell ref="L3:L5"/>
    <mergeCell ref="R3:R5"/>
    <mergeCell ref="O3:O5"/>
    <mergeCell ref="P3:P5"/>
    <mergeCell ref="M3:M5"/>
    <mergeCell ref="N3:N5"/>
    <mergeCell ref="Q3:Q5"/>
    <mergeCell ref="E3:E5"/>
    <mergeCell ref="F3:F5"/>
    <mergeCell ref="G3:G5"/>
    <mergeCell ref="A3:A5"/>
    <mergeCell ref="B3:B5"/>
    <mergeCell ref="C3:C5"/>
    <mergeCell ref="D3:D5"/>
  </mergeCells>
  <printOptions/>
  <pageMargins left="0.62" right="0.31496062992125984" top="0.45" bottom="0.39" header="0.33" footer="0.3"/>
  <pageSetup fitToHeight="1" fitToWidth="1" horizontalDpi="600" verticalDpi="600" orientation="landscape" paperSize="9" scale="62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6" sqref="G16"/>
    </sheetView>
  </sheetViews>
  <sheetFormatPr defaultColWidth="9.00390625" defaultRowHeight="13.5"/>
  <cols>
    <col min="1" max="1" width="11.625" style="2" customWidth="1"/>
    <col min="2" max="7" width="10.625" style="2" customWidth="1"/>
    <col min="8" max="8" width="12.125" style="2" customWidth="1"/>
    <col min="9" max="16384" width="9.00390625" style="2" customWidth="1"/>
  </cols>
  <sheetData>
    <row r="1" ht="15.75" customHeight="1">
      <c r="A1" s="1" t="s">
        <v>412</v>
      </c>
    </row>
    <row r="2" spans="7:8" ht="15.75" customHeight="1">
      <c r="G2" s="180" t="s">
        <v>719</v>
      </c>
      <c r="H2" s="180"/>
    </row>
    <row r="3" spans="1:8" ht="18" customHeight="1">
      <c r="A3" s="170" t="s">
        <v>380</v>
      </c>
      <c r="B3" s="181" t="s">
        <v>773</v>
      </c>
      <c r="C3" s="170" t="s">
        <v>381</v>
      </c>
      <c r="D3" s="174" t="s">
        <v>382</v>
      </c>
      <c r="E3" s="175"/>
      <c r="F3" s="176"/>
      <c r="G3" s="177" t="s">
        <v>774</v>
      </c>
      <c r="H3" s="177" t="s">
        <v>775</v>
      </c>
    </row>
    <row r="4" spans="1:8" ht="18" customHeight="1">
      <c r="A4" s="171"/>
      <c r="B4" s="171"/>
      <c r="C4" s="171"/>
      <c r="D4" s="4" t="s">
        <v>776</v>
      </c>
      <c r="E4" s="4" t="s">
        <v>383</v>
      </c>
      <c r="F4" s="4" t="s">
        <v>384</v>
      </c>
      <c r="G4" s="178"/>
      <c r="H4" s="178"/>
    </row>
    <row r="5" spans="1:9" s="122" customFormat="1" ht="15.75" customHeight="1">
      <c r="A5" s="23" t="s">
        <v>777</v>
      </c>
      <c r="B5" s="161">
        <v>217.45</v>
      </c>
      <c r="C5" s="162">
        <v>106104</v>
      </c>
      <c r="D5" s="162">
        <v>263267</v>
      </c>
      <c r="E5" s="162">
        <v>127758</v>
      </c>
      <c r="F5" s="162">
        <v>135509</v>
      </c>
      <c r="G5" s="161">
        <v>2.4812165422604235</v>
      </c>
      <c r="H5" s="163">
        <v>1210.7013106461256</v>
      </c>
      <c r="I5" s="125"/>
    </row>
    <row r="6" spans="1:9" ht="15.75" customHeight="1">
      <c r="A6" s="4" t="s">
        <v>778</v>
      </c>
      <c r="B6" s="14">
        <v>225.55</v>
      </c>
      <c r="C6" s="24">
        <v>77057</v>
      </c>
      <c r="D6" s="25">
        <v>197880</v>
      </c>
      <c r="E6" s="24">
        <v>98545</v>
      </c>
      <c r="F6" s="26">
        <v>99335</v>
      </c>
      <c r="G6" s="14">
        <v>2.5679691656825465</v>
      </c>
      <c r="H6" s="16">
        <v>877.3221015295943</v>
      </c>
      <c r="I6" s="132"/>
    </row>
    <row r="7" spans="1:9" ht="15.75" customHeight="1">
      <c r="A7" s="4" t="s">
        <v>779</v>
      </c>
      <c r="B7" s="14">
        <v>113.82</v>
      </c>
      <c r="C7" s="24">
        <v>54131</v>
      </c>
      <c r="D7" s="25">
        <v>143703</v>
      </c>
      <c r="E7" s="24">
        <v>71589</v>
      </c>
      <c r="F7" s="26">
        <v>72114</v>
      </c>
      <c r="G7" s="14">
        <v>2.65472649683176</v>
      </c>
      <c r="H7" s="16">
        <v>1262.5461254612546</v>
      </c>
      <c r="I7" s="132"/>
    </row>
    <row r="8" spans="1:9" ht="15.75" customHeight="1">
      <c r="A8" s="4" t="s">
        <v>780</v>
      </c>
      <c r="B8" s="14">
        <v>123.58</v>
      </c>
      <c r="C8" s="24">
        <v>49018</v>
      </c>
      <c r="D8" s="25">
        <v>144760</v>
      </c>
      <c r="E8" s="24">
        <v>72179</v>
      </c>
      <c r="F8" s="26">
        <v>72581</v>
      </c>
      <c r="G8" s="14">
        <v>2.9532008649883714</v>
      </c>
      <c r="H8" s="16">
        <v>1171.3869558180936</v>
      </c>
      <c r="I8" s="132"/>
    </row>
    <row r="9" spans="1:9" ht="15.75" customHeight="1">
      <c r="A9" s="4" t="s">
        <v>781</v>
      </c>
      <c r="B9" s="14">
        <v>213.38</v>
      </c>
      <c r="C9" s="24">
        <v>26104</v>
      </c>
      <c r="D9" s="25">
        <v>81277</v>
      </c>
      <c r="E9" s="24">
        <v>39785</v>
      </c>
      <c r="F9" s="26">
        <v>41492</v>
      </c>
      <c r="G9" s="14">
        <v>3.1135841250383085</v>
      </c>
      <c r="H9" s="16">
        <v>380.9026150529572</v>
      </c>
      <c r="I9" s="132"/>
    </row>
    <row r="10" spans="1:9" ht="15.75" customHeight="1">
      <c r="A10" s="4" t="s">
        <v>782</v>
      </c>
      <c r="B10" s="14">
        <v>65.84</v>
      </c>
      <c r="C10" s="24">
        <v>16796</v>
      </c>
      <c r="D10" s="25">
        <v>52317</v>
      </c>
      <c r="E10" s="24">
        <v>26152</v>
      </c>
      <c r="F10" s="26">
        <v>26165</v>
      </c>
      <c r="G10" s="14">
        <v>3.114848773517504</v>
      </c>
      <c r="H10" s="16">
        <v>794.6081409477521</v>
      </c>
      <c r="I10" s="132"/>
    </row>
    <row r="11" spans="1:9" ht="15.75" customHeight="1">
      <c r="A11" s="4" t="s">
        <v>385</v>
      </c>
      <c r="B11" s="14">
        <v>78.19</v>
      </c>
      <c r="C11" s="24">
        <v>28214</v>
      </c>
      <c r="D11" s="25">
        <v>79178</v>
      </c>
      <c r="E11" s="24">
        <v>39642</v>
      </c>
      <c r="F11" s="26">
        <v>39536</v>
      </c>
      <c r="G11" s="14">
        <v>2.8063372793648544</v>
      </c>
      <c r="H11" s="16">
        <v>1012.6358869420642</v>
      </c>
      <c r="I11" s="132"/>
    </row>
    <row r="12" spans="1:9" ht="15.75" customHeight="1">
      <c r="A12" s="4" t="s">
        <v>783</v>
      </c>
      <c r="B12" s="14">
        <v>80.88</v>
      </c>
      <c r="C12" s="24">
        <v>14856</v>
      </c>
      <c r="D12" s="25">
        <v>46188</v>
      </c>
      <c r="E12" s="24">
        <v>23035</v>
      </c>
      <c r="F12" s="26">
        <v>23153</v>
      </c>
      <c r="G12" s="14">
        <v>3.1090468497576738</v>
      </c>
      <c r="H12" s="16">
        <v>571.0682492581602</v>
      </c>
      <c r="I12" s="132"/>
    </row>
    <row r="13" spans="1:9" ht="15.75" customHeight="1">
      <c r="A13" s="27" t="s">
        <v>720</v>
      </c>
      <c r="B13" s="14">
        <v>123.52</v>
      </c>
      <c r="C13" s="24">
        <v>20392</v>
      </c>
      <c r="D13" s="25">
        <v>66107</v>
      </c>
      <c r="E13" s="24">
        <v>32801</v>
      </c>
      <c r="F13" s="26">
        <v>33306</v>
      </c>
      <c r="G13" s="14">
        <v>3.2418105139270303</v>
      </c>
      <c r="H13" s="16">
        <v>535.1926813471503</v>
      </c>
      <c r="I13" s="132"/>
    </row>
    <row r="14" spans="1:9" ht="15.75" customHeight="1">
      <c r="A14" s="28" t="s">
        <v>386</v>
      </c>
      <c r="B14" s="14">
        <v>372.01</v>
      </c>
      <c r="C14" s="24">
        <v>19962</v>
      </c>
      <c r="D14" s="25">
        <v>59109</v>
      </c>
      <c r="E14" s="24">
        <v>28664</v>
      </c>
      <c r="F14" s="26">
        <v>30445</v>
      </c>
      <c r="G14" s="14">
        <v>2.9610760444845208</v>
      </c>
      <c r="H14" s="16">
        <v>158.89089002983792</v>
      </c>
      <c r="I14" s="132"/>
    </row>
    <row r="15" spans="1:9" ht="15.75" customHeight="1">
      <c r="A15" s="4" t="s">
        <v>784</v>
      </c>
      <c r="B15" s="14">
        <v>193.65</v>
      </c>
      <c r="C15" s="24">
        <v>11740</v>
      </c>
      <c r="D15" s="25">
        <v>32438</v>
      </c>
      <c r="E15" s="24">
        <v>15856</v>
      </c>
      <c r="F15" s="26">
        <v>16582</v>
      </c>
      <c r="G15" s="14">
        <v>2.763032367972743</v>
      </c>
      <c r="H15" s="16">
        <v>167.50839142783371</v>
      </c>
      <c r="I15" s="132"/>
    </row>
    <row r="16" spans="1:9" ht="15.75" customHeight="1">
      <c r="A16" s="27" t="s">
        <v>387</v>
      </c>
      <c r="B16" s="14">
        <v>186.55</v>
      </c>
      <c r="C16" s="24">
        <v>17208</v>
      </c>
      <c r="D16" s="25">
        <v>49058</v>
      </c>
      <c r="E16" s="24">
        <v>24201</v>
      </c>
      <c r="F16" s="26">
        <v>24857</v>
      </c>
      <c r="G16" s="14">
        <v>2.850883310088331</v>
      </c>
      <c r="H16" s="16">
        <v>262.975073706781</v>
      </c>
      <c r="I16" s="132"/>
    </row>
    <row r="17" spans="1:9" ht="15.75" customHeight="1">
      <c r="A17" s="4" t="s">
        <v>785</v>
      </c>
      <c r="B17" s="14">
        <v>240.25</v>
      </c>
      <c r="C17" s="24">
        <v>27138</v>
      </c>
      <c r="D17" s="25">
        <v>81029</v>
      </c>
      <c r="E17" s="24">
        <v>39709</v>
      </c>
      <c r="F17" s="26">
        <v>41320</v>
      </c>
      <c r="G17" s="14">
        <v>2.9858132507922472</v>
      </c>
      <c r="H17" s="16">
        <v>337.26951092611864</v>
      </c>
      <c r="I17" s="132"/>
    </row>
    <row r="18" spans="1:9" ht="15.75" customHeight="1">
      <c r="A18" s="4" t="s">
        <v>786</v>
      </c>
      <c r="B18" s="14">
        <v>69.96</v>
      </c>
      <c r="C18" s="24">
        <v>41561</v>
      </c>
      <c r="D18" s="25">
        <v>110633</v>
      </c>
      <c r="E18" s="24">
        <v>54664</v>
      </c>
      <c r="F18" s="26">
        <v>55969</v>
      </c>
      <c r="G18" s="14">
        <v>2.661942686653353</v>
      </c>
      <c r="H18" s="16">
        <v>1581.3750714694113</v>
      </c>
      <c r="I18" s="132"/>
    </row>
    <row r="19" spans="1:9" ht="15.75" customHeight="1">
      <c r="A19" s="4" t="s">
        <v>787</v>
      </c>
      <c r="B19" s="14">
        <v>58.89</v>
      </c>
      <c r="C19" s="24">
        <v>28426</v>
      </c>
      <c r="D19" s="25">
        <v>77843</v>
      </c>
      <c r="E19" s="24">
        <v>38587</v>
      </c>
      <c r="F19" s="26">
        <v>39256</v>
      </c>
      <c r="G19" s="14">
        <v>2.7384436783226622</v>
      </c>
      <c r="H19" s="16">
        <v>1321.8373238240788</v>
      </c>
      <c r="I19" s="132"/>
    </row>
    <row r="20" spans="1:9" ht="15.75" customHeight="1">
      <c r="A20" s="4" t="s">
        <v>388</v>
      </c>
      <c r="B20" s="14">
        <v>284.07</v>
      </c>
      <c r="C20" s="24">
        <v>80488</v>
      </c>
      <c r="D20" s="25">
        <v>203280</v>
      </c>
      <c r="E20" s="24">
        <v>104428</v>
      </c>
      <c r="F20" s="26">
        <v>98852</v>
      </c>
      <c r="G20" s="14">
        <v>2.525593877348176</v>
      </c>
      <c r="H20" s="16">
        <v>715.5982680325272</v>
      </c>
      <c r="I20" s="132"/>
    </row>
    <row r="21" spans="1:9" ht="15.75" customHeight="1">
      <c r="A21" s="28" t="s">
        <v>389</v>
      </c>
      <c r="B21" s="14">
        <v>99.04</v>
      </c>
      <c r="C21" s="24">
        <v>57421</v>
      </c>
      <c r="D21" s="25">
        <v>154579</v>
      </c>
      <c r="E21" s="24">
        <v>77734</v>
      </c>
      <c r="F21" s="26">
        <v>76845</v>
      </c>
      <c r="G21" s="14">
        <v>2.6920290486059106</v>
      </c>
      <c r="H21" s="16">
        <v>1560.7734248788367</v>
      </c>
      <c r="I21" s="132"/>
    </row>
    <row r="22" spans="1:9" ht="15.75" customHeight="1">
      <c r="A22" s="4" t="s">
        <v>788</v>
      </c>
      <c r="B22" s="14">
        <v>92.96</v>
      </c>
      <c r="C22" s="24">
        <v>24069</v>
      </c>
      <c r="D22" s="25">
        <v>64781</v>
      </c>
      <c r="E22" s="24">
        <v>33331</v>
      </c>
      <c r="F22" s="26">
        <v>31450</v>
      </c>
      <c r="G22" s="14">
        <v>2.691470356059662</v>
      </c>
      <c r="H22" s="16">
        <v>696.8696213425129</v>
      </c>
      <c r="I22" s="132"/>
    </row>
    <row r="23" spans="1:9" ht="15.75" customHeight="1">
      <c r="A23" s="4" t="s">
        <v>461</v>
      </c>
      <c r="B23" s="14">
        <v>62.67</v>
      </c>
      <c r="C23" s="24">
        <v>10142</v>
      </c>
      <c r="D23" s="25">
        <v>31280</v>
      </c>
      <c r="E23" s="24">
        <v>15414</v>
      </c>
      <c r="F23" s="26">
        <v>15866</v>
      </c>
      <c r="G23" s="14">
        <v>3.084204298954841</v>
      </c>
      <c r="H23" s="16">
        <v>499.12238710706873</v>
      </c>
      <c r="I23" s="132"/>
    </row>
    <row r="24" spans="1:9" ht="15.75" customHeight="1">
      <c r="A24" s="30" t="s">
        <v>462</v>
      </c>
      <c r="B24" s="14">
        <v>35.63</v>
      </c>
      <c r="C24" s="24">
        <v>19670</v>
      </c>
      <c r="D24" s="25">
        <v>55765</v>
      </c>
      <c r="E24" s="24">
        <v>28143</v>
      </c>
      <c r="F24" s="26">
        <v>27622</v>
      </c>
      <c r="G24" s="14">
        <v>2.835027961362481</v>
      </c>
      <c r="H24" s="16">
        <v>1565.1136682570866</v>
      </c>
      <c r="I24" s="132"/>
    </row>
    <row r="25" spans="1:9" ht="15.75" customHeight="1">
      <c r="A25" s="28" t="s">
        <v>494</v>
      </c>
      <c r="B25" s="14">
        <v>348.38</v>
      </c>
      <c r="C25" s="24">
        <v>16176</v>
      </c>
      <c r="D25" s="25">
        <v>47386</v>
      </c>
      <c r="E25" s="24">
        <v>23107</v>
      </c>
      <c r="F25" s="26">
        <v>24279</v>
      </c>
      <c r="G25" s="14">
        <v>2.9294015825914936</v>
      </c>
      <c r="H25" s="16">
        <v>136.01814111028187</v>
      </c>
      <c r="I25" s="132"/>
    </row>
    <row r="26" spans="1:9" ht="15.75" customHeight="1">
      <c r="A26" s="30" t="s">
        <v>640</v>
      </c>
      <c r="B26" s="14">
        <v>97.8</v>
      </c>
      <c r="C26" s="24">
        <v>18366</v>
      </c>
      <c r="D26" s="25">
        <v>54614</v>
      </c>
      <c r="E26" s="24">
        <v>26691</v>
      </c>
      <c r="F26" s="26">
        <v>27923</v>
      </c>
      <c r="G26" s="14">
        <v>2.9736469563323533</v>
      </c>
      <c r="H26" s="16">
        <v>558.4253578732106</v>
      </c>
      <c r="I26" s="132"/>
    </row>
    <row r="27" spans="1:9" ht="15.75" customHeight="1">
      <c r="A27" s="30" t="s">
        <v>641</v>
      </c>
      <c r="B27" s="14">
        <v>205.35</v>
      </c>
      <c r="C27" s="24">
        <v>34772</v>
      </c>
      <c r="D27" s="25">
        <v>111654</v>
      </c>
      <c r="E27" s="24">
        <v>55285</v>
      </c>
      <c r="F27" s="26">
        <v>56369</v>
      </c>
      <c r="G27" s="14">
        <v>3.211031864718739</v>
      </c>
      <c r="H27" s="16">
        <v>543.7253469685902</v>
      </c>
      <c r="I27" s="132"/>
    </row>
    <row r="28" spans="1:9" ht="15.75" customHeight="1">
      <c r="A28" s="30" t="s">
        <v>642</v>
      </c>
      <c r="B28" s="14">
        <v>123.18</v>
      </c>
      <c r="C28" s="24">
        <v>16476</v>
      </c>
      <c r="D28" s="25">
        <v>57262</v>
      </c>
      <c r="E28" s="24">
        <v>28860</v>
      </c>
      <c r="F28" s="26">
        <v>28402</v>
      </c>
      <c r="G28" s="14">
        <v>3.475479485311969</v>
      </c>
      <c r="H28" s="16">
        <v>464.8644260431888</v>
      </c>
      <c r="I28" s="132"/>
    </row>
    <row r="29" spans="1:9" ht="15.75" customHeight="1">
      <c r="A29" s="30" t="s">
        <v>643</v>
      </c>
      <c r="B29" s="14">
        <v>178.12</v>
      </c>
      <c r="C29" s="24">
        <v>14957</v>
      </c>
      <c r="D29" s="25">
        <v>48944</v>
      </c>
      <c r="E29" s="24">
        <v>24270</v>
      </c>
      <c r="F29" s="26">
        <v>24674</v>
      </c>
      <c r="G29" s="14">
        <v>3.272313966704553</v>
      </c>
      <c r="H29" s="16">
        <v>274.7810464855154</v>
      </c>
      <c r="I29" s="132"/>
    </row>
    <row r="30" spans="1:9" ht="15.75" customHeight="1">
      <c r="A30" s="28" t="s">
        <v>629</v>
      </c>
      <c r="B30" s="14">
        <v>118.77</v>
      </c>
      <c r="C30" s="24">
        <v>14537</v>
      </c>
      <c r="D30" s="25">
        <v>44422</v>
      </c>
      <c r="E30" s="24">
        <v>22310</v>
      </c>
      <c r="F30" s="26">
        <v>22112</v>
      </c>
      <c r="G30" s="14">
        <v>3.0557886771686045</v>
      </c>
      <c r="H30" s="16">
        <v>374.01700766186747</v>
      </c>
      <c r="I30" s="132"/>
    </row>
    <row r="31" spans="1:9" ht="15.75" customHeight="1">
      <c r="A31" s="30" t="s">
        <v>644</v>
      </c>
      <c r="B31" s="14">
        <v>179.78</v>
      </c>
      <c r="C31" s="24">
        <v>13805</v>
      </c>
      <c r="D31" s="25">
        <v>47997</v>
      </c>
      <c r="E31" s="24">
        <v>23527</v>
      </c>
      <c r="F31" s="26">
        <v>24470</v>
      </c>
      <c r="G31" s="14">
        <v>3.476783773994929</v>
      </c>
      <c r="H31" s="16">
        <v>266.97630437201025</v>
      </c>
      <c r="I31" s="132"/>
    </row>
    <row r="32" spans="1:9" ht="15.75" customHeight="1">
      <c r="A32" s="30" t="s">
        <v>645</v>
      </c>
      <c r="B32" s="14">
        <v>147.24</v>
      </c>
      <c r="C32" s="24">
        <v>33882</v>
      </c>
      <c r="D32" s="25">
        <v>92506</v>
      </c>
      <c r="E32" s="24">
        <v>47382</v>
      </c>
      <c r="F32" s="26">
        <v>45124</v>
      </c>
      <c r="G32" s="14">
        <v>2.7302402455581136</v>
      </c>
      <c r="H32" s="16">
        <v>628.26677533279</v>
      </c>
      <c r="I32" s="132"/>
    </row>
    <row r="33" spans="1:9" ht="15.75" customHeight="1">
      <c r="A33" s="30" t="s">
        <v>646</v>
      </c>
      <c r="B33" s="14">
        <v>166.33</v>
      </c>
      <c r="C33" s="24">
        <v>11437</v>
      </c>
      <c r="D33" s="25">
        <v>39593</v>
      </c>
      <c r="E33" s="24">
        <v>19462</v>
      </c>
      <c r="F33" s="26">
        <v>20131</v>
      </c>
      <c r="G33" s="14">
        <v>3.4618343971321153</v>
      </c>
      <c r="H33" s="16">
        <v>238.03883845367642</v>
      </c>
      <c r="I33" s="132"/>
    </row>
    <row r="34" spans="1:9" ht="15.75" customHeight="1">
      <c r="A34" s="4" t="s">
        <v>721</v>
      </c>
      <c r="B34" s="14">
        <v>203.9</v>
      </c>
      <c r="C34" s="24">
        <v>16357</v>
      </c>
      <c r="D34" s="25">
        <v>51049</v>
      </c>
      <c r="E34" s="24">
        <v>25472</v>
      </c>
      <c r="F34" s="26">
        <v>25577</v>
      </c>
      <c r="G34" s="14">
        <v>3.120926820321575</v>
      </c>
      <c r="H34" s="16">
        <v>250.3629230014713</v>
      </c>
      <c r="I34" s="132"/>
    </row>
    <row r="35" spans="1:9" ht="15.75" customHeight="1">
      <c r="A35" s="28" t="s">
        <v>722</v>
      </c>
      <c r="B35" s="14">
        <v>79.14</v>
      </c>
      <c r="C35" s="24">
        <v>12985</v>
      </c>
      <c r="D35" s="25">
        <v>40523</v>
      </c>
      <c r="E35" s="24">
        <v>20082</v>
      </c>
      <c r="F35" s="26">
        <v>20441</v>
      </c>
      <c r="G35" s="14">
        <v>3.120754716981132</v>
      </c>
      <c r="H35" s="16">
        <v>512.0419509729593</v>
      </c>
      <c r="I35" s="132"/>
    </row>
    <row r="36" spans="1:9" ht="15.75" customHeight="1">
      <c r="A36" s="30" t="s">
        <v>723</v>
      </c>
      <c r="B36" s="14">
        <v>140.21</v>
      </c>
      <c r="C36" s="24">
        <v>16743</v>
      </c>
      <c r="D36" s="25">
        <v>53084</v>
      </c>
      <c r="E36" s="24">
        <v>26827</v>
      </c>
      <c r="F36" s="26">
        <v>26257</v>
      </c>
      <c r="G36" s="14">
        <v>3.1705190228752316</v>
      </c>
      <c r="H36" s="16">
        <v>378.6035232864988</v>
      </c>
      <c r="I36" s="132"/>
    </row>
    <row r="37" spans="1:9" ht="15.75" customHeight="1">
      <c r="A37" s="29"/>
      <c r="B37" s="14"/>
      <c r="C37" s="24"/>
      <c r="D37" s="25"/>
      <c r="E37" s="24"/>
      <c r="F37" s="26"/>
      <c r="G37" s="14"/>
      <c r="H37" s="16"/>
      <c r="I37" s="132"/>
    </row>
    <row r="38" spans="1:9" ht="15.75" customHeight="1">
      <c r="A38" s="4" t="s">
        <v>789</v>
      </c>
      <c r="B38" s="14">
        <v>121.64</v>
      </c>
      <c r="C38" s="24">
        <v>10631</v>
      </c>
      <c r="D38" s="25">
        <v>34968</v>
      </c>
      <c r="E38" s="24">
        <v>17309</v>
      </c>
      <c r="F38" s="26">
        <v>17659</v>
      </c>
      <c r="G38" s="14">
        <v>3.2892484244191516</v>
      </c>
      <c r="H38" s="16">
        <v>287.4712265702072</v>
      </c>
      <c r="I38" s="132"/>
    </row>
    <row r="39" spans="1:9" ht="15.75" customHeight="1">
      <c r="A39" s="4" t="s">
        <v>790</v>
      </c>
      <c r="B39" s="14">
        <v>23.19</v>
      </c>
      <c r="C39" s="24">
        <v>7023</v>
      </c>
      <c r="D39" s="25">
        <v>19007</v>
      </c>
      <c r="E39" s="24">
        <v>9277</v>
      </c>
      <c r="F39" s="26">
        <v>9730</v>
      </c>
      <c r="G39" s="14">
        <v>2.706393279225402</v>
      </c>
      <c r="H39" s="16">
        <v>819.6205260888313</v>
      </c>
      <c r="I39" s="132"/>
    </row>
    <row r="40" spans="1:9" ht="15.75" customHeight="1">
      <c r="A40" s="95" t="s">
        <v>647</v>
      </c>
      <c r="B40" s="14">
        <v>161.73</v>
      </c>
      <c r="C40" s="24">
        <v>7284</v>
      </c>
      <c r="D40" s="25">
        <v>22790</v>
      </c>
      <c r="E40" s="24">
        <v>11148</v>
      </c>
      <c r="F40" s="26">
        <v>11642</v>
      </c>
      <c r="G40" s="14">
        <v>3.128775398132894</v>
      </c>
      <c r="H40" s="16">
        <v>140.91386879366846</v>
      </c>
      <c r="I40" s="132"/>
    </row>
    <row r="41" spans="1:9" ht="15.75" customHeight="1">
      <c r="A41" s="4" t="s">
        <v>521</v>
      </c>
      <c r="B41" s="14">
        <v>37.48</v>
      </c>
      <c r="C41" s="24">
        <v>13276</v>
      </c>
      <c r="D41" s="25">
        <v>35926</v>
      </c>
      <c r="E41" s="24">
        <v>18028</v>
      </c>
      <c r="F41" s="26">
        <v>17898</v>
      </c>
      <c r="G41" s="14">
        <v>2.7060861705332933</v>
      </c>
      <c r="H41" s="16">
        <v>958.537886872999</v>
      </c>
      <c r="I41" s="132"/>
    </row>
    <row r="42" spans="1:9" ht="15.75" customHeight="1">
      <c r="A42" s="4" t="s">
        <v>522</v>
      </c>
      <c r="B42" s="14">
        <v>325.78</v>
      </c>
      <c r="C42" s="24">
        <v>7345</v>
      </c>
      <c r="D42" s="25">
        <v>21641</v>
      </c>
      <c r="E42" s="24">
        <v>10522</v>
      </c>
      <c r="F42" s="26">
        <v>11119</v>
      </c>
      <c r="G42" s="14">
        <v>2.946358066712049</v>
      </c>
      <c r="H42" s="16">
        <v>66.42826447295721</v>
      </c>
      <c r="I42" s="132"/>
    </row>
    <row r="43" spans="1:9" ht="15.75" customHeight="1">
      <c r="A43" s="4" t="s">
        <v>523</v>
      </c>
      <c r="B43" s="14">
        <v>34.03</v>
      </c>
      <c r="C43" s="24">
        <v>6253</v>
      </c>
      <c r="D43" s="25">
        <v>17936</v>
      </c>
      <c r="E43" s="24">
        <v>9082</v>
      </c>
      <c r="F43" s="26">
        <v>8854</v>
      </c>
      <c r="G43" s="14">
        <v>2.8683831760754837</v>
      </c>
      <c r="H43" s="16">
        <v>527.0643549808992</v>
      </c>
      <c r="I43" s="132"/>
    </row>
    <row r="44" spans="1:9" ht="15.75" customHeight="1">
      <c r="A44" s="4" t="s">
        <v>524</v>
      </c>
      <c r="B44" s="14">
        <v>64.97</v>
      </c>
      <c r="C44" s="24">
        <v>17525</v>
      </c>
      <c r="D44" s="25">
        <v>47730</v>
      </c>
      <c r="E44" s="24">
        <v>23673</v>
      </c>
      <c r="F44" s="26">
        <v>24057</v>
      </c>
      <c r="G44" s="14">
        <v>2.723537803138374</v>
      </c>
      <c r="H44" s="16">
        <v>734.6467600430968</v>
      </c>
      <c r="I44" s="132"/>
    </row>
    <row r="45" spans="1:9" ht="15.75" customHeight="1">
      <c r="A45" s="4" t="s">
        <v>525</v>
      </c>
      <c r="B45" s="14">
        <v>44.32</v>
      </c>
      <c r="C45" s="24">
        <v>3111</v>
      </c>
      <c r="D45" s="25">
        <v>10785</v>
      </c>
      <c r="E45" s="24">
        <v>5246</v>
      </c>
      <c r="F45" s="26">
        <v>5539</v>
      </c>
      <c r="G45" s="14">
        <v>3.4667309546769527</v>
      </c>
      <c r="H45" s="16">
        <v>243.34386281588448</v>
      </c>
      <c r="I45" s="132"/>
    </row>
    <row r="46" spans="1:9" ht="15.75" customHeight="1">
      <c r="A46" s="27" t="s">
        <v>392</v>
      </c>
      <c r="B46" s="14">
        <v>59.1</v>
      </c>
      <c r="C46" s="24">
        <v>6337</v>
      </c>
      <c r="D46" s="25">
        <v>23569</v>
      </c>
      <c r="E46" s="24">
        <v>11893</v>
      </c>
      <c r="F46" s="26">
        <v>11676</v>
      </c>
      <c r="G46" s="14">
        <v>3.719267792330756</v>
      </c>
      <c r="H46" s="16">
        <v>398.7986463620981</v>
      </c>
      <c r="I46" s="18"/>
    </row>
    <row r="47" spans="1:9" ht="15.75" customHeight="1">
      <c r="A47" s="4" t="s">
        <v>526</v>
      </c>
      <c r="B47" s="14">
        <v>23.09</v>
      </c>
      <c r="C47" s="24">
        <v>2929</v>
      </c>
      <c r="D47" s="25">
        <v>9874</v>
      </c>
      <c r="E47" s="24">
        <v>4967</v>
      </c>
      <c r="F47" s="26">
        <v>4907</v>
      </c>
      <c r="G47" s="14">
        <v>3.3711164219870264</v>
      </c>
      <c r="H47" s="16">
        <v>427.63100909484626</v>
      </c>
      <c r="I47" s="18"/>
    </row>
    <row r="48" spans="1:9" ht="15.75" customHeight="1">
      <c r="A48" s="30" t="s">
        <v>628</v>
      </c>
      <c r="B48" s="14">
        <v>46.58</v>
      </c>
      <c r="C48" s="24">
        <v>7701</v>
      </c>
      <c r="D48" s="25">
        <v>26260</v>
      </c>
      <c r="E48" s="24">
        <v>13142</v>
      </c>
      <c r="F48" s="26">
        <v>13118</v>
      </c>
      <c r="G48" s="14">
        <v>3.409946760161018</v>
      </c>
      <c r="H48" s="16">
        <v>563.7612709317303</v>
      </c>
      <c r="I48" s="18"/>
    </row>
    <row r="49" spans="1:9" ht="15.75" customHeight="1">
      <c r="A49" s="4" t="s">
        <v>527</v>
      </c>
      <c r="B49" s="14">
        <v>24.9</v>
      </c>
      <c r="C49" s="24">
        <v>5940</v>
      </c>
      <c r="D49" s="25">
        <v>17806</v>
      </c>
      <c r="E49" s="24">
        <v>8639</v>
      </c>
      <c r="F49" s="26">
        <v>9167</v>
      </c>
      <c r="G49" s="14">
        <v>2.9976430976430977</v>
      </c>
      <c r="H49" s="16">
        <v>715.1004016064257</v>
      </c>
      <c r="I49" s="18"/>
    </row>
    <row r="50" spans="1:9" ht="15.75" customHeight="1">
      <c r="A50" s="29"/>
      <c r="B50" s="14"/>
      <c r="C50" s="24"/>
      <c r="D50" s="25"/>
      <c r="E50" s="24"/>
      <c r="F50" s="26"/>
      <c r="G50" s="14"/>
      <c r="H50" s="16"/>
      <c r="I50" s="18"/>
    </row>
    <row r="51" spans="1:8" ht="15.75" customHeight="1">
      <c r="A51" s="31" t="s">
        <v>528</v>
      </c>
      <c r="B51" s="32">
        <v>6095.69</v>
      </c>
      <c r="C51" s="33">
        <v>1046345</v>
      </c>
      <c r="D51" s="33">
        <v>2971798</v>
      </c>
      <c r="E51" s="33">
        <v>1478418</v>
      </c>
      <c r="F51" s="33">
        <v>1493380</v>
      </c>
      <c r="G51" s="32">
        <v>2.8401703071166775</v>
      </c>
      <c r="H51" s="34">
        <v>487.5244640065358</v>
      </c>
    </row>
    <row r="52" spans="2:8" ht="15.75" customHeight="1">
      <c r="B52" s="35"/>
      <c r="H52" s="36" t="s">
        <v>607</v>
      </c>
    </row>
    <row r="53" spans="2:8" ht="15.75" customHeight="1">
      <c r="B53" s="35"/>
      <c r="H53" s="20"/>
    </row>
    <row r="54" s="38" customFormat="1" ht="15.75" customHeight="1">
      <c r="A54" s="123" t="s">
        <v>730</v>
      </c>
    </row>
    <row r="55" s="38" customFormat="1" ht="15.75" customHeight="1">
      <c r="A55" s="106" t="s">
        <v>661</v>
      </c>
    </row>
    <row r="56" s="38" customFormat="1" ht="15.75" customHeight="1">
      <c r="A56" s="106" t="s">
        <v>662</v>
      </c>
    </row>
    <row r="57" ht="13.5">
      <c r="A57" s="124"/>
    </row>
    <row r="65" ht="13.5" customHeight="1">
      <c r="A65" s="39"/>
    </row>
  </sheetData>
  <mergeCells count="7">
    <mergeCell ref="G2:H2"/>
    <mergeCell ref="G3:G4"/>
    <mergeCell ref="H3:H4"/>
    <mergeCell ref="A3:A4"/>
    <mergeCell ref="B3:B4"/>
    <mergeCell ref="C3:C4"/>
    <mergeCell ref="D3:F3"/>
  </mergeCells>
  <printOptions horizontalCentered="1"/>
  <pageMargins left="0.6299212598425197" right="0.31496062992125984" top="0.4330708661417323" bottom="0.2" header="0.2362204724409449" footer="0.2"/>
  <pageSetup horizontalDpi="300" verticalDpi="300" orientation="portrait" paperSize="9" scale="89" r:id="rId3"/>
  <headerFooter alignWithMargins="0">
    <oddHeader>&amp;R&amp;A</oddHeader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2" sqref="D12"/>
    </sheetView>
  </sheetViews>
  <sheetFormatPr defaultColWidth="9.00390625" defaultRowHeight="13.5"/>
  <cols>
    <col min="1" max="1" width="12.625" style="2" customWidth="1"/>
    <col min="2" max="5" width="11.625" style="2" customWidth="1"/>
    <col min="6" max="6" width="17.625" style="2" customWidth="1"/>
    <col min="7" max="8" width="18.625" style="2" customWidth="1"/>
    <col min="9" max="16384" width="9.00390625" style="2" customWidth="1"/>
  </cols>
  <sheetData>
    <row r="1" ht="24" customHeight="1">
      <c r="A1" s="1" t="s">
        <v>529</v>
      </c>
    </row>
    <row r="2" ht="24" customHeight="1">
      <c r="H2" s="20" t="s">
        <v>378</v>
      </c>
    </row>
    <row r="3" spans="1:8" ht="24" customHeight="1">
      <c r="A3" s="170" t="s">
        <v>530</v>
      </c>
      <c r="B3" s="170" t="s">
        <v>305</v>
      </c>
      <c r="C3" s="181" t="s">
        <v>535</v>
      </c>
      <c r="D3" s="174" t="s">
        <v>531</v>
      </c>
      <c r="E3" s="175"/>
      <c r="F3" s="176"/>
      <c r="G3" s="182" t="s">
        <v>532</v>
      </c>
      <c r="H3" s="182" t="s">
        <v>533</v>
      </c>
    </row>
    <row r="4" spans="1:8" ht="24" customHeight="1">
      <c r="A4" s="171"/>
      <c r="B4" s="171"/>
      <c r="C4" s="171"/>
      <c r="D4" s="4" t="s">
        <v>306</v>
      </c>
      <c r="E4" s="30" t="s">
        <v>536</v>
      </c>
      <c r="F4" s="30" t="s">
        <v>537</v>
      </c>
      <c r="G4" s="173"/>
      <c r="H4" s="173"/>
    </row>
    <row r="5" spans="1:8" ht="27" customHeight="1">
      <c r="A5" s="10" t="s">
        <v>798</v>
      </c>
      <c r="B5" s="7">
        <v>228985</v>
      </c>
      <c r="C5" s="6">
        <v>145.96</v>
      </c>
      <c r="D5" s="7">
        <v>166467</v>
      </c>
      <c r="E5" s="8">
        <v>32.6</v>
      </c>
      <c r="F5" s="8">
        <v>5106.349693251534</v>
      </c>
      <c r="G5" s="8">
        <v>72.69777496342556</v>
      </c>
      <c r="H5" s="8">
        <v>22.334886270211015</v>
      </c>
    </row>
    <row r="6" spans="1:8" ht="27" customHeight="1">
      <c r="A6" s="10" t="s">
        <v>534</v>
      </c>
      <c r="B6" s="7">
        <v>234968</v>
      </c>
      <c r="C6" s="6">
        <v>147.01</v>
      </c>
      <c r="D6" s="7">
        <v>165895</v>
      </c>
      <c r="E6" s="8">
        <v>32.9</v>
      </c>
      <c r="F6" s="8">
        <v>5042.401215805471</v>
      </c>
      <c r="G6" s="8">
        <v>70.60323107827449</v>
      </c>
      <c r="H6" s="8">
        <v>22.37942997075029</v>
      </c>
    </row>
    <row r="7" spans="1:8" ht="27" customHeight="1">
      <c r="A7" s="10" t="s">
        <v>630</v>
      </c>
      <c r="B7" s="15">
        <v>246347</v>
      </c>
      <c r="C7" s="14">
        <v>175.9</v>
      </c>
      <c r="D7" s="15">
        <v>166367</v>
      </c>
      <c r="E7" s="16">
        <v>32.71</v>
      </c>
      <c r="F7" s="8">
        <v>5086.120452461021</v>
      </c>
      <c r="G7" s="45">
        <v>67.53360097748298</v>
      </c>
      <c r="H7" s="16">
        <v>18.595793064241047</v>
      </c>
    </row>
    <row r="8" spans="1:8" s="18" customFormat="1" ht="27" customHeight="1">
      <c r="A8" s="10" t="s">
        <v>771</v>
      </c>
      <c r="B8" s="15">
        <v>246739</v>
      </c>
      <c r="C8" s="14">
        <v>175.9</v>
      </c>
      <c r="D8" s="15">
        <v>164587</v>
      </c>
      <c r="E8" s="16">
        <v>33.04</v>
      </c>
      <c r="F8" s="8">
        <v>4981.446731234867</v>
      </c>
      <c r="G8" s="45">
        <v>66.70489869862486</v>
      </c>
      <c r="H8" s="16">
        <v>18.7833996588971</v>
      </c>
    </row>
    <row r="9" spans="1:8" s="125" customFormat="1" ht="27" customHeight="1">
      <c r="A9" s="10" t="s">
        <v>772</v>
      </c>
      <c r="B9" s="15">
        <v>262603</v>
      </c>
      <c r="C9" s="14">
        <v>217.45</v>
      </c>
      <c r="D9" s="15">
        <v>169836</v>
      </c>
      <c r="E9" s="16">
        <v>34.3</v>
      </c>
      <c r="F9" s="8">
        <f>D9/E9</f>
        <v>4951.486880466473</v>
      </c>
      <c r="G9" s="16">
        <f>D9/B9*100</f>
        <v>64.67405170542607</v>
      </c>
      <c r="H9" s="16">
        <f>E9/C9*100</f>
        <v>15.773741089905723</v>
      </c>
    </row>
    <row r="10" ht="24" customHeight="1">
      <c r="H10" s="141" t="s">
        <v>463</v>
      </c>
    </row>
  </sheetData>
  <mergeCells count="6">
    <mergeCell ref="G3:G4"/>
    <mergeCell ref="H3:H4"/>
    <mergeCell ref="A3:A4"/>
    <mergeCell ref="B3:B4"/>
    <mergeCell ref="C3:C4"/>
    <mergeCell ref="D3:F3"/>
  </mergeCells>
  <printOptions/>
  <pageMargins left="0.62" right="0.31496062992125984" top="0.45" bottom="0.39" header="0.33" footer="0.3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8" sqref="B18"/>
    </sheetView>
  </sheetViews>
  <sheetFormatPr defaultColWidth="9.00390625" defaultRowHeight="13.5"/>
  <cols>
    <col min="1" max="1" width="27.625" style="2" customWidth="1"/>
    <col min="2" max="6" width="11.375" style="2" customWidth="1"/>
    <col min="7" max="7" width="6.25390625" style="2" customWidth="1"/>
    <col min="8" max="16384" width="9.00390625" style="2" customWidth="1"/>
  </cols>
  <sheetData>
    <row r="1" ht="15" customHeight="1">
      <c r="A1" s="1" t="s">
        <v>413</v>
      </c>
    </row>
    <row r="2" ht="15" customHeight="1">
      <c r="F2" s="20" t="s">
        <v>538</v>
      </c>
    </row>
    <row r="3" spans="1:6" ht="15" customHeight="1">
      <c r="A3" s="170" t="s">
        <v>308</v>
      </c>
      <c r="B3" s="170" t="s">
        <v>303</v>
      </c>
      <c r="C3" s="174" t="s">
        <v>432</v>
      </c>
      <c r="D3" s="175"/>
      <c r="E3" s="176"/>
      <c r="F3" s="179" t="s">
        <v>464</v>
      </c>
    </row>
    <row r="4" spans="1:6" ht="15" customHeight="1">
      <c r="A4" s="171"/>
      <c r="B4" s="171"/>
      <c r="C4" s="4" t="s">
        <v>307</v>
      </c>
      <c r="D4" s="4" t="s">
        <v>433</v>
      </c>
      <c r="E4" s="4" t="s">
        <v>434</v>
      </c>
      <c r="F4" s="178"/>
    </row>
    <row r="5" spans="1:6" ht="15" customHeight="1">
      <c r="A5" s="5" t="s">
        <v>632</v>
      </c>
      <c r="B5" s="15">
        <v>99866</v>
      </c>
      <c r="C5" s="15">
        <v>249197</v>
      </c>
      <c r="D5" s="15">
        <v>121200</v>
      </c>
      <c r="E5" s="43">
        <v>127997</v>
      </c>
      <c r="F5" s="44">
        <v>-57</v>
      </c>
    </row>
    <row r="6" spans="1:6" ht="15" customHeight="1">
      <c r="A6" s="10" t="s">
        <v>650</v>
      </c>
      <c r="B6" s="15">
        <v>99939</v>
      </c>
      <c r="C6" s="15">
        <v>249261</v>
      </c>
      <c r="D6" s="15">
        <v>121225</v>
      </c>
      <c r="E6" s="43">
        <v>128036</v>
      </c>
      <c r="F6" s="44">
        <v>64</v>
      </c>
    </row>
    <row r="7" spans="1:6" ht="15" customHeight="1">
      <c r="A7" s="10" t="s">
        <v>651</v>
      </c>
      <c r="B7" s="15">
        <v>99980</v>
      </c>
      <c r="C7" s="15">
        <v>249288</v>
      </c>
      <c r="D7" s="15">
        <v>121247</v>
      </c>
      <c r="E7" s="43">
        <v>128041</v>
      </c>
      <c r="F7" s="44">
        <v>27</v>
      </c>
    </row>
    <row r="8" spans="1:6" ht="15" customHeight="1">
      <c r="A8" s="10" t="s">
        <v>652</v>
      </c>
      <c r="B8" s="15">
        <v>99832</v>
      </c>
      <c r="C8" s="15">
        <v>248683</v>
      </c>
      <c r="D8" s="15">
        <v>120848</v>
      </c>
      <c r="E8" s="43">
        <v>127835</v>
      </c>
      <c r="F8" s="44">
        <v>-605</v>
      </c>
    </row>
    <row r="9" spans="1:6" ht="15" customHeight="1">
      <c r="A9" s="10" t="s">
        <v>653</v>
      </c>
      <c r="B9" s="15">
        <v>100378</v>
      </c>
      <c r="C9" s="15">
        <v>248979</v>
      </c>
      <c r="D9" s="15">
        <v>121071</v>
      </c>
      <c r="E9" s="43">
        <v>127908</v>
      </c>
      <c r="F9" s="44">
        <v>296</v>
      </c>
    </row>
    <row r="10" spans="1:6" ht="15" customHeight="1">
      <c r="A10" s="10" t="s">
        <v>654</v>
      </c>
      <c r="B10" s="15">
        <v>100513</v>
      </c>
      <c r="C10" s="15">
        <v>249138</v>
      </c>
      <c r="D10" s="15">
        <v>121118</v>
      </c>
      <c r="E10" s="43">
        <v>128020</v>
      </c>
      <c r="F10" s="44">
        <v>159</v>
      </c>
    </row>
    <row r="11" spans="1:6" ht="15" customHeight="1">
      <c r="A11" s="10" t="s">
        <v>655</v>
      </c>
      <c r="B11" s="15">
        <v>100579</v>
      </c>
      <c r="C11" s="15">
        <v>249206</v>
      </c>
      <c r="D11" s="15">
        <v>121133</v>
      </c>
      <c r="E11" s="43">
        <v>128073</v>
      </c>
      <c r="F11" s="44">
        <v>68</v>
      </c>
    </row>
    <row r="12" spans="1:6" ht="15" customHeight="1">
      <c r="A12" s="10" t="s">
        <v>656</v>
      </c>
      <c r="B12" s="15">
        <v>100559</v>
      </c>
      <c r="C12" s="15">
        <v>249242</v>
      </c>
      <c r="D12" s="15">
        <v>121170</v>
      </c>
      <c r="E12" s="43">
        <v>128072</v>
      </c>
      <c r="F12" s="44">
        <v>36</v>
      </c>
    </row>
    <row r="13" spans="1:6" ht="15" customHeight="1">
      <c r="A13" s="10" t="s">
        <v>657</v>
      </c>
      <c r="B13" s="15">
        <v>100515</v>
      </c>
      <c r="C13" s="15">
        <v>249246</v>
      </c>
      <c r="D13" s="15">
        <v>121217</v>
      </c>
      <c r="E13" s="43">
        <v>128029</v>
      </c>
      <c r="F13" s="44">
        <v>4</v>
      </c>
    </row>
    <row r="14" spans="1:6" ht="15" customHeight="1">
      <c r="A14" s="10" t="s">
        <v>658</v>
      </c>
      <c r="B14" s="15">
        <v>100519</v>
      </c>
      <c r="C14" s="15">
        <v>249257</v>
      </c>
      <c r="D14" s="15">
        <v>121217</v>
      </c>
      <c r="E14" s="43">
        <v>128040</v>
      </c>
      <c r="F14" s="44">
        <v>11</v>
      </c>
    </row>
    <row r="15" spans="1:6" ht="15" customHeight="1">
      <c r="A15" s="10" t="s">
        <v>659</v>
      </c>
      <c r="B15" s="15">
        <v>100554</v>
      </c>
      <c r="C15" s="15">
        <v>249220</v>
      </c>
      <c r="D15" s="15">
        <v>121208</v>
      </c>
      <c r="E15" s="43">
        <v>128012</v>
      </c>
      <c r="F15" s="44">
        <v>-37</v>
      </c>
    </row>
    <row r="16" spans="1:6" ht="15" customHeight="1">
      <c r="A16" s="10" t="s">
        <v>660</v>
      </c>
      <c r="B16" s="15">
        <v>100598</v>
      </c>
      <c r="C16" s="15">
        <v>249243</v>
      </c>
      <c r="D16" s="15">
        <v>121202</v>
      </c>
      <c r="E16" s="43">
        <v>128041</v>
      </c>
      <c r="F16" s="44">
        <v>23</v>
      </c>
    </row>
    <row r="17" spans="1:6" ht="15" customHeight="1">
      <c r="A17" s="49" t="s">
        <v>631</v>
      </c>
      <c r="B17" s="92">
        <v>100630</v>
      </c>
      <c r="C17" s="92">
        <v>249255</v>
      </c>
      <c r="D17" s="92">
        <v>121190</v>
      </c>
      <c r="E17" s="110">
        <v>128065</v>
      </c>
      <c r="F17" s="111">
        <f>C17-C16</f>
        <v>12</v>
      </c>
    </row>
    <row r="18" spans="1:6" ht="15" customHeight="1">
      <c r="A18" s="52"/>
      <c r="B18" s="112">
        <v>5014</v>
      </c>
      <c r="C18" s="112">
        <v>14880</v>
      </c>
      <c r="D18" s="112">
        <v>7385</v>
      </c>
      <c r="E18" s="113">
        <v>7495</v>
      </c>
      <c r="F18" s="113"/>
    </row>
    <row r="19" spans="1:7" ht="15" customHeight="1">
      <c r="A19" s="10" t="s">
        <v>650</v>
      </c>
      <c r="B19" s="15">
        <v>105678</v>
      </c>
      <c r="C19" s="15">
        <v>264202</v>
      </c>
      <c r="D19" s="15">
        <v>128600</v>
      </c>
      <c r="E19" s="43">
        <v>135602</v>
      </c>
      <c r="F19" s="44">
        <f>C19-C17</f>
        <v>14947</v>
      </c>
      <c r="G19" s="121" t="s">
        <v>708</v>
      </c>
    </row>
    <row r="20" spans="1:6" ht="15" customHeight="1">
      <c r="A20" s="10" t="s">
        <v>651</v>
      </c>
      <c r="B20" s="15">
        <v>105670</v>
      </c>
      <c r="C20" s="15">
        <v>264278</v>
      </c>
      <c r="D20" s="15">
        <v>128648</v>
      </c>
      <c r="E20" s="43">
        <v>135630</v>
      </c>
      <c r="F20" s="44">
        <f aca="true" t="shared" si="0" ref="F20:F41">C20-C19</f>
        <v>76</v>
      </c>
    </row>
    <row r="21" spans="1:6" ht="15" customHeight="1">
      <c r="A21" s="10" t="s">
        <v>652</v>
      </c>
      <c r="B21" s="15">
        <v>105592</v>
      </c>
      <c r="C21" s="15">
        <v>263748</v>
      </c>
      <c r="D21" s="15">
        <v>128364</v>
      </c>
      <c r="E21" s="43">
        <v>135384</v>
      </c>
      <c r="F21" s="44">
        <f t="shared" si="0"/>
        <v>-530</v>
      </c>
    </row>
    <row r="22" spans="1:6" ht="15" customHeight="1">
      <c r="A22" s="10" t="s">
        <v>653</v>
      </c>
      <c r="B22" s="15">
        <v>105978</v>
      </c>
      <c r="C22" s="15">
        <v>263807</v>
      </c>
      <c r="D22" s="15">
        <v>128411</v>
      </c>
      <c r="E22" s="43">
        <v>135396</v>
      </c>
      <c r="F22" s="44">
        <f t="shared" si="0"/>
        <v>59</v>
      </c>
    </row>
    <row r="23" spans="1:6" ht="15" customHeight="1">
      <c r="A23" s="10" t="s">
        <v>654</v>
      </c>
      <c r="B23" s="15">
        <v>106130</v>
      </c>
      <c r="C23" s="15">
        <v>263966</v>
      </c>
      <c r="D23" s="15">
        <v>128488</v>
      </c>
      <c r="E23" s="43">
        <v>135478</v>
      </c>
      <c r="F23" s="44">
        <f t="shared" si="0"/>
        <v>159</v>
      </c>
    </row>
    <row r="24" spans="1:6" ht="15" customHeight="1">
      <c r="A24" s="10" t="s">
        <v>655</v>
      </c>
      <c r="B24" s="15">
        <v>106182</v>
      </c>
      <c r="C24" s="15">
        <v>264018</v>
      </c>
      <c r="D24" s="15">
        <v>128533</v>
      </c>
      <c r="E24" s="43">
        <v>135485</v>
      </c>
      <c r="F24" s="44">
        <f t="shared" si="0"/>
        <v>52</v>
      </c>
    </row>
    <row r="25" spans="1:6" ht="15" customHeight="1">
      <c r="A25" s="10" t="s">
        <v>656</v>
      </c>
      <c r="B25" s="15">
        <v>106232</v>
      </c>
      <c r="C25" s="15">
        <v>264068</v>
      </c>
      <c r="D25" s="15">
        <v>128560</v>
      </c>
      <c r="E25" s="43">
        <v>135508</v>
      </c>
      <c r="F25" s="44">
        <f t="shared" si="0"/>
        <v>50</v>
      </c>
    </row>
    <row r="26" spans="1:6" ht="15" customHeight="1">
      <c r="A26" s="10" t="s">
        <v>657</v>
      </c>
      <c r="B26" s="15">
        <v>106336</v>
      </c>
      <c r="C26" s="15">
        <v>264253</v>
      </c>
      <c r="D26" s="15">
        <v>128676</v>
      </c>
      <c r="E26" s="43">
        <v>135577</v>
      </c>
      <c r="F26" s="44">
        <f t="shared" si="0"/>
        <v>185</v>
      </c>
    </row>
    <row r="27" spans="1:6" ht="15" customHeight="1">
      <c r="A27" s="56" t="s">
        <v>663</v>
      </c>
      <c r="B27" s="15">
        <v>104521</v>
      </c>
      <c r="C27" s="15">
        <v>262603</v>
      </c>
      <c r="D27" s="15">
        <v>127435</v>
      </c>
      <c r="E27" s="43">
        <v>135168</v>
      </c>
      <c r="F27" s="44">
        <v>0</v>
      </c>
    </row>
    <row r="28" spans="1:6" ht="15" customHeight="1">
      <c r="A28" s="10" t="s">
        <v>659</v>
      </c>
      <c r="B28" s="15">
        <v>104673</v>
      </c>
      <c r="C28" s="15">
        <v>262738</v>
      </c>
      <c r="D28" s="15">
        <v>127509</v>
      </c>
      <c r="E28" s="43">
        <v>135229</v>
      </c>
      <c r="F28" s="44">
        <f t="shared" si="0"/>
        <v>135</v>
      </c>
    </row>
    <row r="29" spans="1:6" ht="15" customHeight="1">
      <c r="A29" s="10" t="s">
        <v>660</v>
      </c>
      <c r="B29" s="15">
        <v>104797</v>
      </c>
      <c r="C29" s="15">
        <v>262838</v>
      </c>
      <c r="D29" s="15">
        <v>127571</v>
      </c>
      <c r="E29" s="43">
        <v>135267</v>
      </c>
      <c r="F29" s="44">
        <f t="shared" si="0"/>
        <v>100</v>
      </c>
    </row>
    <row r="30" spans="1:6" ht="15" customHeight="1">
      <c r="A30" s="5" t="s">
        <v>717</v>
      </c>
      <c r="B30" s="15">
        <v>104843</v>
      </c>
      <c r="C30" s="15">
        <v>262920</v>
      </c>
      <c r="D30" s="15">
        <v>127598</v>
      </c>
      <c r="E30" s="43">
        <v>135322</v>
      </c>
      <c r="F30" s="44">
        <f t="shared" si="0"/>
        <v>82</v>
      </c>
    </row>
    <row r="31" spans="1:6" ht="15" customHeight="1">
      <c r="A31" s="10" t="s">
        <v>650</v>
      </c>
      <c r="B31" s="15">
        <v>104864</v>
      </c>
      <c r="C31" s="15">
        <v>262850</v>
      </c>
      <c r="D31" s="15">
        <v>127565</v>
      </c>
      <c r="E31" s="43">
        <v>135285</v>
      </c>
      <c r="F31" s="44">
        <f t="shared" si="0"/>
        <v>-70</v>
      </c>
    </row>
    <row r="32" spans="1:6" ht="15" customHeight="1">
      <c r="A32" s="10" t="s">
        <v>651</v>
      </c>
      <c r="B32" s="15">
        <v>104899</v>
      </c>
      <c r="C32" s="15">
        <v>262782</v>
      </c>
      <c r="D32" s="15">
        <v>127486</v>
      </c>
      <c r="E32" s="43">
        <v>135296</v>
      </c>
      <c r="F32" s="44">
        <f t="shared" si="0"/>
        <v>-68</v>
      </c>
    </row>
    <row r="33" spans="1:6" ht="15" customHeight="1">
      <c r="A33" s="10" t="s">
        <v>652</v>
      </c>
      <c r="B33" s="15">
        <v>104912</v>
      </c>
      <c r="C33" s="15">
        <v>262255</v>
      </c>
      <c r="D33" s="15">
        <v>127201</v>
      </c>
      <c r="E33" s="43">
        <v>135054</v>
      </c>
      <c r="F33" s="44">
        <f t="shared" si="0"/>
        <v>-527</v>
      </c>
    </row>
    <row r="34" spans="1:6" ht="15" customHeight="1">
      <c r="A34" s="10" t="s">
        <v>653</v>
      </c>
      <c r="B34" s="15">
        <v>105541</v>
      </c>
      <c r="C34" s="15">
        <v>262712</v>
      </c>
      <c r="D34" s="15">
        <v>127473</v>
      </c>
      <c r="E34" s="43">
        <v>135239</v>
      </c>
      <c r="F34" s="44">
        <f t="shared" si="0"/>
        <v>457</v>
      </c>
    </row>
    <row r="35" spans="1:6" ht="15" customHeight="1">
      <c r="A35" s="10" t="s">
        <v>654</v>
      </c>
      <c r="B35" s="15">
        <v>105689</v>
      </c>
      <c r="C35" s="15">
        <v>262811</v>
      </c>
      <c r="D35" s="15">
        <v>127556</v>
      </c>
      <c r="E35" s="43">
        <v>135255</v>
      </c>
      <c r="F35" s="44">
        <f t="shared" si="0"/>
        <v>99</v>
      </c>
    </row>
    <row r="36" spans="1:6" ht="15" customHeight="1">
      <c r="A36" s="10" t="s">
        <v>655</v>
      </c>
      <c r="B36" s="15">
        <v>105811</v>
      </c>
      <c r="C36" s="15">
        <v>262959</v>
      </c>
      <c r="D36" s="15">
        <v>127635</v>
      </c>
      <c r="E36" s="43">
        <v>135324</v>
      </c>
      <c r="F36" s="44">
        <f t="shared" si="0"/>
        <v>148</v>
      </c>
    </row>
    <row r="37" spans="1:6" ht="15" customHeight="1">
      <c r="A37" s="10" t="s">
        <v>656</v>
      </c>
      <c r="B37" s="15">
        <v>105913</v>
      </c>
      <c r="C37" s="15">
        <v>263065</v>
      </c>
      <c r="D37" s="15">
        <v>127679</v>
      </c>
      <c r="E37" s="43">
        <v>135386</v>
      </c>
      <c r="F37" s="44">
        <f t="shared" si="0"/>
        <v>106</v>
      </c>
    </row>
    <row r="38" spans="1:6" ht="15" customHeight="1">
      <c r="A38" s="10" t="s">
        <v>657</v>
      </c>
      <c r="B38" s="15">
        <v>106036</v>
      </c>
      <c r="C38" s="15">
        <v>263231</v>
      </c>
      <c r="D38" s="15">
        <v>127752</v>
      </c>
      <c r="E38" s="43">
        <v>135479</v>
      </c>
      <c r="F38" s="44">
        <f t="shared" si="0"/>
        <v>166</v>
      </c>
    </row>
    <row r="39" spans="1:6" ht="15" customHeight="1">
      <c r="A39" s="10" t="s">
        <v>718</v>
      </c>
      <c r="B39" s="15">
        <v>106104</v>
      </c>
      <c r="C39" s="15">
        <v>263267</v>
      </c>
      <c r="D39" s="15">
        <v>127758</v>
      </c>
      <c r="E39" s="43">
        <v>135509</v>
      </c>
      <c r="F39" s="44">
        <f t="shared" si="0"/>
        <v>36</v>
      </c>
    </row>
    <row r="40" spans="1:6" ht="15" customHeight="1">
      <c r="A40" s="10" t="s">
        <v>659</v>
      </c>
      <c r="B40" s="15">
        <v>106240</v>
      </c>
      <c r="C40" s="15">
        <v>263465</v>
      </c>
      <c r="D40" s="15">
        <v>127834</v>
      </c>
      <c r="E40" s="43">
        <v>135631</v>
      </c>
      <c r="F40" s="44">
        <f t="shared" si="0"/>
        <v>198</v>
      </c>
    </row>
    <row r="41" spans="1:6" ht="15" customHeight="1">
      <c r="A41" s="10" t="s">
        <v>660</v>
      </c>
      <c r="B41" s="15">
        <v>106318</v>
      </c>
      <c r="C41" s="15">
        <v>263588</v>
      </c>
      <c r="D41" s="15">
        <v>127924</v>
      </c>
      <c r="E41" s="43">
        <v>135664</v>
      </c>
      <c r="F41" s="44">
        <f t="shared" si="0"/>
        <v>123</v>
      </c>
    </row>
    <row r="42" ht="15" customHeight="1">
      <c r="F42" s="20" t="s">
        <v>795</v>
      </c>
    </row>
    <row r="43" s="38" customFormat="1" ht="15.75" customHeight="1">
      <c r="A43" s="37" t="s">
        <v>714</v>
      </c>
    </row>
    <row r="44" s="38" customFormat="1" ht="15.75" customHeight="1">
      <c r="A44" s="37" t="s">
        <v>715</v>
      </c>
    </row>
    <row r="45" s="38" customFormat="1" ht="15.75" customHeight="1">
      <c r="A45" s="37" t="s">
        <v>716</v>
      </c>
    </row>
  </sheetData>
  <mergeCells count="4">
    <mergeCell ref="A3:A4"/>
    <mergeCell ref="B3:B4"/>
    <mergeCell ref="C3:E3"/>
    <mergeCell ref="F3:F4"/>
  </mergeCells>
  <printOptions/>
  <pageMargins left="0.62" right="0.31496062992125984" top="0.45" bottom="0.39" header="0.33" footer="0.3"/>
  <pageSetup fitToHeight="1" fitToWidth="1" horizontalDpi="300" verticalDpi="300" orientation="portrait" paperSize="9" scale="60" r:id="rId1"/>
  <headerFooter alignWithMargins="0">
    <oddHeader>&amp;R&amp;A</oddHeader>
  </headerFooter>
  <ignoredErrors>
    <ignoredError sqref="A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workbookViewId="0" topLeftCell="A1">
      <pane xSplit="1" ySplit="5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5" sqref="R15"/>
    </sheetView>
  </sheetViews>
  <sheetFormatPr defaultColWidth="9.00390625" defaultRowHeight="13.5"/>
  <cols>
    <col min="1" max="1" width="12.625" style="2" customWidth="1"/>
    <col min="2" max="16" width="9.25390625" style="2" bestFit="1" customWidth="1"/>
    <col min="17" max="17" width="9.875" style="2" bestFit="1" customWidth="1"/>
    <col min="18" max="19" width="9.25390625" style="2" bestFit="1" customWidth="1"/>
    <col min="20" max="20" width="9.875" style="2" bestFit="1" customWidth="1"/>
    <col min="21" max="22" width="9.25390625" style="2" bestFit="1" customWidth="1"/>
    <col min="23" max="16384" width="9.00390625" style="2" customWidth="1"/>
  </cols>
  <sheetData>
    <row r="1" spans="1:8" ht="14.25">
      <c r="A1" s="1" t="s">
        <v>199</v>
      </c>
      <c r="G1" s="18"/>
      <c r="H1" s="18"/>
    </row>
    <row r="3" spans="1:22" ht="18" customHeight="1">
      <c r="A3" s="183" t="s">
        <v>200</v>
      </c>
      <c r="B3" s="183" t="s">
        <v>201</v>
      </c>
      <c r="C3" s="183"/>
      <c r="D3" s="183"/>
      <c r="E3" s="183"/>
      <c r="F3" s="183"/>
      <c r="G3" s="183"/>
      <c r="H3" s="183"/>
      <c r="I3" s="183"/>
      <c r="J3" s="183"/>
      <c r="K3" s="183" t="s">
        <v>202</v>
      </c>
      <c r="L3" s="183"/>
      <c r="M3" s="183"/>
      <c r="N3" s="183"/>
      <c r="O3" s="183"/>
      <c r="P3" s="183"/>
      <c r="Q3" s="183"/>
      <c r="R3" s="183"/>
      <c r="S3" s="183"/>
      <c r="T3" s="183" t="s">
        <v>203</v>
      </c>
      <c r="U3" s="183"/>
      <c r="V3" s="183"/>
    </row>
    <row r="4" spans="1:22" ht="18" customHeight="1">
      <c r="A4" s="183"/>
      <c r="B4" s="183" t="s">
        <v>204</v>
      </c>
      <c r="C4" s="183"/>
      <c r="D4" s="183"/>
      <c r="E4" s="183" t="s">
        <v>205</v>
      </c>
      <c r="F4" s="183"/>
      <c r="G4" s="183"/>
      <c r="H4" s="183" t="s">
        <v>206</v>
      </c>
      <c r="I4" s="183"/>
      <c r="J4" s="183"/>
      <c r="K4" s="183" t="s">
        <v>207</v>
      </c>
      <c r="L4" s="183"/>
      <c r="M4" s="183"/>
      <c r="N4" s="183" t="s">
        <v>208</v>
      </c>
      <c r="O4" s="183"/>
      <c r="P4" s="183"/>
      <c r="Q4" s="183" t="s">
        <v>209</v>
      </c>
      <c r="R4" s="183"/>
      <c r="S4" s="183"/>
      <c r="T4" s="183"/>
      <c r="U4" s="183"/>
      <c r="V4" s="183"/>
    </row>
    <row r="5" spans="1:22" ht="18" customHeight="1">
      <c r="A5" s="183"/>
      <c r="B5" s="4" t="s">
        <v>304</v>
      </c>
      <c r="C5" s="4" t="s">
        <v>433</v>
      </c>
      <c r="D5" s="4" t="s">
        <v>434</v>
      </c>
      <c r="E5" s="4" t="s">
        <v>304</v>
      </c>
      <c r="F5" s="4" t="s">
        <v>433</v>
      </c>
      <c r="G5" s="4" t="s">
        <v>434</v>
      </c>
      <c r="H5" s="4" t="s">
        <v>304</v>
      </c>
      <c r="I5" s="4" t="s">
        <v>433</v>
      </c>
      <c r="J5" s="4" t="s">
        <v>434</v>
      </c>
      <c r="K5" s="4" t="s">
        <v>304</v>
      </c>
      <c r="L5" s="4" t="s">
        <v>433</v>
      </c>
      <c r="M5" s="4" t="s">
        <v>434</v>
      </c>
      <c r="N5" s="4" t="s">
        <v>304</v>
      </c>
      <c r="O5" s="4" t="s">
        <v>433</v>
      </c>
      <c r="P5" s="4" t="s">
        <v>434</v>
      </c>
      <c r="Q5" s="4" t="s">
        <v>304</v>
      </c>
      <c r="R5" s="4" t="s">
        <v>433</v>
      </c>
      <c r="S5" s="4" t="s">
        <v>434</v>
      </c>
      <c r="T5" s="4" t="s">
        <v>304</v>
      </c>
      <c r="U5" s="4" t="s">
        <v>433</v>
      </c>
      <c r="V5" s="4" t="s">
        <v>434</v>
      </c>
    </row>
    <row r="6" spans="1:22" ht="21" customHeight="1">
      <c r="A6" s="5" t="s">
        <v>799</v>
      </c>
      <c r="B6" s="41">
        <v>2608</v>
      </c>
      <c r="C6" s="41">
        <v>1379</v>
      </c>
      <c r="D6" s="41">
        <v>1229</v>
      </c>
      <c r="E6" s="41">
        <v>1515</v>
      </c>
      <c r="F6" s="41">
        <v>834</v>
      </c>
      <c r="G6" s="41">
        <v>681</v>
      </c>
      <c r="H6" s="48">
        <v>1093</v>
      </c>
      <c r="I6" s="48">
        <v>545</v>
      </c>
      <c r="J6" s="48">
        <v>548</v>
      </c>
      <c r="K6" s="41">
        <v>13319</v>
      </c>
      <c r="L6" s="41">
        <v>7392</v>
      </c>
      <c r="M6" s="41">
        <v>5927</v>
      </c>
      <c r="N6" s="41">
        <v>14480</v>
      </c>
      <c r="O6" s="41">
        <v>8103</v>
      </c>
      <c r="P6" s="41">
        <v>6377</v>
      </c>
      <c r="Q6" s="48">
        <v>-1161</v>
      </c>
      <c r="R6" s="48">
        <v>-711</v>
      </c>
      <c r="S6" s="48">
        <v>-450</v>
      </c>
      <c r="T6" s="41">
        <v>-68</v>
      </c>
      <c r="U6" s="41">
        <v>-166</v>
      </c>
      <c r="V6" s="41">
        <v>98</v>
      </c>
    </row>
    <row r="7" spans="1:22" ht="21" customHeight="1">
      <c r="A7" s="5" t="s">
        <v>210</v>
      </c>
      <c r="B7" s="44">
        <v>2722</v>
      </c>
      <c r="C7" s="44">
        <v>1422</v>
      </c>
      <c r="D7" s="44">
        <v>1300</v>
      </c>
      <c r="E7" s="44">
        <v>1572</v>
      </c>
      <c r="F7" s="44">
        <v>847</v>
      </c>
      <c r="G7" s="44">
        <v>725</v>
      </c>
      <c r="H7" s="48">
        <v>1150</v>
      </c>
      <c r="I7" s="48">
        <v>575</v>
      </c>
      <c r="J7" s="48">
        <v>575</v>
      </c>
      <c r="K7" s="44">
        <v>13759</v>
      </c>
      <c r="L7" s="44">
        <v>7604</v>
      </c>
      <c r="M7" s="44">
        <v>6155</v>
      </c>
      <c r="N7" s="44">
        <v>14515</v>
      </c>
      <c r="O7" s="44">
        <v>7955</v>
      </c>
      <c r="P7" s="44">
        <v>6560</v>
      </c>
      <c r="Q7" s="48">
        <v>-756</v>
      </c>
      <c r="R7" s="48">
        <v>-351</v>
      </c>
      <c r="S7" s="48">
        <v>-405</v>
      </c>
      <c r="T7" s="44">
        <v>394</v>
      </c>
      <c r="U7" s="44">
        <v>224</v>
      </c>
      <c r="V7" s="44">
        <v>170</v>
      </c>
    </row>
    <row r="8" spans="1:22" s="18" customFormat="1" ht="21" customHeight="1">
      <c r="A8" s="5" t="s">
        <v>211</v>
      </c>
      <c r="B8" s="44">
        <v>2684</v>
      </c>
      <c r="C8" s="44">
        <v>1351</v>
      </c>
      <c r="D8" s="44">
        <v>1333</v>
      </c>
      <c r="E8" s="44">
        <v>1585</v>
      </c>
      <c r="F8" s="44">
        <v>883</v>
      </c>
      <c r="G8" s="44">
        <v>702</v>
      </c>
      <c r="H8" s="48">
        <v>1099</v>
      </c>
      <c r="I8" s="48">
        <v>468</v>
      </c>
      <c r="J8" s="48">
        <v>631</v>
      </c>
      <c r="K8" s="44">
        <v>13436</v>
      </c>
      <c r="L8" s="44">
        <v>7357</v>
      </c>
      <c r="M8" s="44">
        <v>6079</v>
      </c>
      <c r="N8" s="44">
        <v>13930</v>
      </c>
      <c r="O8" s="44">
        <v>7573</v>
      </c>
      <c r="P8" s="44">
        <v>6357</v>
      </c>
      <c r="Q8" s="48">
        <v>-494</v>
      </c>
      <c r="R8" s="48">
        <v>-216</v>
      </c>
      <c r="S8" s="48">
        <v>-278</v>
      </c>
      <c r="T8" s="44">
        <v>605</v>
      </c>
      <c r="U8" s="44">
        <v>252</v>
      </c>
      <c r="V8" s="44">
        <v>353</v>
      </c>
    </row>
    <row r="9" spans="1:22" s="18" customFormat="1" ht="21" customHeight="1">
      <c r="A9" s="5" t="s">
        <v>427</v>
      </c>
      <c r="B9" s="44">
        <v>2652</v>
      </c>
      <c r="C9" s="44">
        <v>1337</v>
      </c>
      <c r="D9" s="44">
        <v>1315</v>
      </c>
      <c r="E9" s="44">
        <v>1760</v>
      </c>
      <c r="F9" s="44">
        <v>921</v>
      </c>
      <c r="G9" s="44">
        <v>839</v>
      </c>
      <c r="H9" s="48">
        <v>892</v>
      </c>
      <c r="I9" s="48">
        <v>416</v>
      </c>
      <c r="J9" s="48">
        <v>476</v>
      </c>
      <c r="K9" s="44">
        <v>12927</v>
      </c>
      <c r="L9" s="44">
        <v>7013</v>
      </c>
      <c r="M9" s="44">
        <v>5914</v>
      </c>
      <c r="N9" s="44">
        <v>13460</v>
      </c>
      <c r="O9" s="44">
        <v>7316</v>
      </c>
      <c r="P9" s="44">
        <v>6144</v>
      </c>
      <c r="Q9" s="48">
        <v>-533</v>
      </c>
      <c r="R9" s="48">
        <v>-303</v>
      </c>
      <c r="S9" s="48">
        <v>-230</v>
      </c>
      <c r="T9" s="44">
        <v>359</v>
      </c>
      <c r="U9" s="44">
        <v>113</v>
      </c>
      <c r="V9" s="44">
        <v>246</v>
      </c>
    </row>
    <row r="10" spans="1:22" s="18" customFormat="1" ht="21" customHeight="1">
      <c r="A10" s="5" t="s">
        <v>428</v>
      </c>
      <c r="B10" s="44">
        <v>2666</v>
      </c>
      <c r="C10" s="44">
        <v>1394</v>
      </c>
      <c r="D10" s="44">
        <v>1272</v>
      </c>
      <c r="E10" s="44">
        <v>1697</v>
      </c>
      <c r="F10" s="44">
        <v>969</v>
      </c>
      <c r="G10" s="44">
        <v>728</v>
      </c>
      <c r="H10" s="48">
        <v>969</v>
      </c>
      <c r="I10" s="48">
        <v>425</v>
      </c>
      <c r="J10" s="48">
        <v>544</v>
      </c>
      <c r="K10" s="44">
        <v>13281</v>
      </c>
      <c r="L10" s="44">
        <v>7115</v>
      </c>
      <c r="M10" s="44">
        <v>6166</v>
      </c>
      <c r="N10" s="44">
        <v>13528</v>
      </c>
      <c r="O10" s="44">
        <v>7365</v>
      </c>
      <c r="P10" s="44">
        <v>6163</v>
      </c>
      <c r="Q10" s="48">
        <v>-247</v>
      </c>
      <c r="R10" s="48">
        <v>-250</v>
      </c>
      <c r="S10" s="48">
        <v>3</v>
      </c>
      <c r="T10" s="44">
        <v>722</v>
      </c>
      <c r="U10" s="44">
        <v>175</v>
      </c>
      <c r="V10" s="44">
        <v>547</v>
      </c>
    </row>
    <row r="11" spans="1:22" s="18" customFormat="1" ht="21" customHeight="1">
      <c r="A11" s="5" t="s">
        <v>429</v>
      </c>
      <c r="B11" s="44">
        <v>2513</v>
      </c>
      <c r="C11" s="44">
        <v>1291</v>
      </c>
      <c r="D11" s="44">
        <v>1222</v>
      </c>
      <c r="E11" s="44">
        <v>1696</v>
      </c>
      <c r="F11" s="44">
        <v>929</v>
      </c>
      <c r="G11" s="44">
        <v>767</v>
      </c>
      <c r="H11" s="48">
        <v>817</v>
      </c>
      <c r="I11" s="48">
        <v>362</v>
      </c>
      <c r="J11" s="48">
        <v>455</v>
      </c>
      <c r="K11" s="44">
        <v>13256</v>
      </c>
      <c r="L11" s="44">
        <v>7151</v>
      </c>
      <c r="M11" s="44">
        <v>6105</v>
      </c>
      <c r="N11" s="44">
        <v>13379</v>
      </c>
      <c r="O11" s="44">
        <v>7301</v>
      </c>
      <c r="P11" s="44">
        <v>6078</v>
      </c>
      <c r="Q11" s="48">
        <v>-123</v>
      </c>
      <c r="R11" s="48">
        <v>-150</v>
      </c>
      <c r="S11" s="48">
        <v>27</v>
      </c>
      <c r="T11" s="44">
        <v>694</v>
      </c>
      <c r="U11" s="44">
        <v>212</v>
      </c>
      <c r="V11" s="44">
        <v>482</v>
      </c>
    </row>
    <row r="12" spans="1:22" s="18" customFormat="1" ht="21" customHeight="1">
      <c r="A12" s="5" t="s">
        <v>430</v>
      </c>
      <c r="B12" s="54">
        <v>2556</v>
      </c>
      <c r="C12" s="54">
        <v>1324</v>
      </c>
      <c r="D12" s="54">
        <v>1232</v>
      </c>
      <c r="E12" s="54">
        <v>1721</v>
      </c>
      <c r="F12" s="54">
        <v>974</v>
      </c>
      <c r="G12" s="54">
        <v>747</v>
      </c>
      <c r="H12" s="48">
        <v>835</v>
      </c>
      <c r="I12" s="48">
        <v>350</v>
      </c>
      <c r="J12" s="48">
        <v>485</v>
      </c>
      <c r="K12" s="54">
        <v>13189</v>
      </c>
      <c r="L12" s="54">
        <v>7018</v>
      </c>
      <c r="M12" s="54">
        <v>6171</v>
      </c>
      <c r="N12" s="54">
        <v>13162</v>
      </c>
      <c r="O12" s="54">
        <v>7121</v>
      </c>
      <c r="P12" s="54">
        <v>6041</v>
      </c>
      <c r="Q12" s="48">
        <v>27</v>
      </c>
      <c r="R12" s="48">
        <v>-103</v>
      </c>
      <c r="S12" s="48">
        <v>130</v>
      </c>
      <c r="T12" s="42">
        <v>862</v>
      </c>
      <c r="U12" s="42">
        <v>247</v>
      </c>
      <c r="V12" s="42">
        <v>615</v>
      </c>
    </row>
    <row r="13" spans="1:22" s="18" customFormat="1" ht="21" customHeight="1">
      <c r="A13" s="5" t="s">
        <v>493</v>
      </c>
      <c r="B13" s="44">
        <v>2454</v>
      </c>
      <c r="C13" s="44">
        <v>1275</v>
      </c>
      <c r="D13" s="44">
        <v>1179</v>
      </c>
      <c r="E13" s="44">
        <v>1823</v>
      </c>
      <c r="F13" s="44">
        <v>1015</v>
      </c>
      <c r="G13" s="44">
        <v>808</v>
      </c>
      <c r="H13" s="48">
        <v>631</v>
      </c>
      <c r="I13" s="48">
        <v>260</v>
      </c>
      <c r="J13" s="48">
        <v>371</v>
      </c>
      <c r="K13" s="44">
        <v>13082</v>
      </c>
      <c r="L13" s="44">
        <v>6939</v>
      </c>
      <c r="M13" s="44">
        <v>6143</v>
      </c>
      <c r="N13" s="44">
        <v>13135</v>
      </c>
      <c r="O13" s="44">
        <v>6970</v>
      </c>
      <c r="P13" s="44">
        <v>6165</v>
      </c>
      <c r="Q13" s="48">
        <v>-53</v>
      </c>
      <c r="R13" s="48">
        <v>-31</v>
      </c>
      <c r="S13" s="48">
        <v>-22</v>
      </c>
      <c r="T13" s="44">
        <v>578</v>
      </c>
      <c r="U13" s="44">
        <v>229</v>
      </c>
      <c r="V13" s="44">
        <v>349</v>
      </c>
    </row>
    <row r="14" spans="1:22" s="18" customFormat="1" ht="21" customHeight="1">
      <c r="A14" s="5" t="s">
        <v>488</v>
      </c>
      <c r="B14" s="44">
        <v>2509</v>
      </c>
      <c r="C14" s="44">
        <v>1247</v>
      </c>
      <c r="D14" s="44">
        <v>1262</v>
      </c>
      <c r="E14" s="44">
        <v>1939</v>
      </c>
      <c r="F14" s="44">
        <v>1024</v>
      </c>
      <c r="G14" s="44">
        <v>915</v>
      </c>
      <c r="H14" s="48">
        <v>570</v>
      </c>
      <c r="I14" s="48">
        <v>223</v>
      </c>
      <c r="J14" s="48">
        <v>347</v>
      </c>
      <c r="K14" s="44">
        <v>12595</v>
      </c>
      <c r="L14" s="44">
        <v>6778</v>
      </c>
      <c r="M14" s="44">
        <v>5817</v>
      </c>
      <c r="N14" s="44">
        <v>13107</v>
      </c>
      <c r="O14" s="44">
        <v>7011</v>
      </c>
      <c r="P14" s="44">
        <v>6096</v>
      </c>
      <c r="Q14" s="48">
        <v>-512</v>
      </c>
      <c r="R14" s="48">
        <v>-233</v>
      </c>
      <c r="S14" s="48">
        <v>-279</v>
      </c>
      <c r="T14" s="44">
        <v>58</v>
      </c>
      <c r="U14" s="44">
        <v>-10</v>
      </c>
      <c r="V14" s="44">
        <v>68</v>
      </c>
    </row>
    <row r="15" spans="1:22" ht="21" customHeight="1">
      <c r="A15" s="49" t="s">
        <v>633</v>
      </c>
      <c r="B15" s="50">
        <v>2394</v>
      </c>
      <c r="C15" s="50">
        <v>1242</v>
      </c>
      <c r="D15" s="50">
        <v>1152</v>
      </c>
      <c r="E15" s="50">
        <v>2030</v>
      </c>
      <c r="F15" s="50">
        <v>1058</v>
      </c>
      <c r="G15" s="50">
        <v>972</v>
      </c>
      <c r="H15" s="51">
        <v>364</v>
      </c>
      <c r="I15" s="51">
        <v>184</v>
      </c>
      <c r="J15" s="51">
        <v>180</v>
      </c>
      <c r="K15" s="50">
        <v>12853</v>
      </c>
      <c r="L15" s="50">
        <v>6974</v>
      </c>
      <c r="M15" s="50">
        <v>5879</v>
      </c>
      <c r="N15" s="50">
        <v>12601</v>
      </c>
      <c r="O15" s="50">
        <v>6776</v>
      </c>
      <c r="P15" s="50">
        <v>5825</v>
      </c>
      <c r="Q15" s="51">
        <v>252</v>
      </c>
      <c r="R15" s="51">
        <v>198</v>
      </c>
      <c r="S15" s="51">
        <v>54</v>
      </c>
      <c r="T15" s="50">
        <v>616</v>
      </c>
      <c r="U15" s="50">
        <v>382</v>
      </c>
      <c r="V15" s="50">
        <v>234</v>
      </c>
    </row>
    <row r="16" spans="1:22" s="53" customFormat="1" ht="21" customHeight="1">
      <c r="A16" s="136"/>
      <c r="B16" s="137">
        <v>12</v>
      </c>
      <c r="C16" s="138">
        <v>3</v>
      </c>
      <c r="D16" s="138">
        <v>9</v>
      </c>
      <c r="E16" s="138">
        <v>13</v>
      </c>
      <c r="F16" s="138">
        <v>7</v>
      </c>
      <c r="G16" s="138">
        <v>6</v>
      </c>
      <c r="H16" s="138">
        <f>B16-E16</f>
        <v>-1</v>
      </c>
      <c r="I16" s="138">
        <f>C16-F16</f>
        <v>-4</v>
      </c>
      <c r="J16" s="138">
        <f>D16-G16</f>
        <v>3</v>
      </c>
      <c r="K16" s="138">
        <v>31</v>
      </c>
      <c r="L16" s="138">
        <v>15</v>
      </c>
      <c r="M16" s="138">
        <v>16</v>
      </c>
      <c r="N16" s="138">
        <v>31</v>
      </c>
      <c r="O16" s="138">
        <v>15</v>
      </c>
      <c r="P16" s="138">
        <v>16</v>
      </c>
      <c r="Q16" s="138">
        <f>K16-N16</f>
        <v>0</v>
      </c>
      <c r="R16" s="138">
        <f>L16-O16</f>
        <v>0</v>
      </c>
      <c r="S16" s="138">
        <f>M16-P16</f>
        <v>0</v>
      </c>
      <c r="T16" s="138">
        <f>H16+Q16</f>
        <v>-1</v>
      </c>
      <c r="U16" s="138">
        <f>I16+R16</f>
        <v>-4</v>
      </c>
      <c r="V16" s="138">
        <f>J16+S16</f>
        <v>3</v>
      </c>
    </row>
    <row r="17" spans="1:22" s="139" customFormat="1" ht="21" customHeight="1">
      <c r="A17" s="49" t="s">
        <v>769</v>
      </c>
      <c r="B17" s="160">
        <v>2526</v>
      </c>
      <c r="C17" s="160">
        <v>1303</v>
      </c>
      <c r="D17" s="160">
        <v>1223</v>
      </c>
      <c r="E17" s="160">
        <v>2080</v>
      </c>
      <c r="F17" s="160">
        <v>1122</v>
      </c>
      <c r="G17" s="160">
        <v>958</v>
      </c>
      <c r="H17" s="160">
        <v>446</v>
      </c>
      <c r="I17" s="160">
        <v>181</v>
      </c>
      <c r="J17" s="160">
        <v>265</v>
      </c>
      <c r="K17" s="160">
        <v>12670</v>
      </c>
      <c r="L17" s="160">
        <v>6886</v>
      </c>
      <c r="M17" s="160">
        <v>5784</v>
      </c>
      <c r="N17" s="160">
        <v>12294</v>
      </c>
      <c r="O17" s="160">
        <v>6684</v>
      </c>
      <c r="P17" s="160">
        <v>5610</v>
      </c>
      <c r="Q17" s="160">
        <v>376</v>
      </c>
      <c r="R17" s="160">
        <v>202</v>
      </c>
      <c r="S17" s="160">
        <v>174</v>
      </c>
      <c r="T17" s="160">
        <v>822</v>
      </c>
      <c r="U17" s="160">
        <v>383</v>
      </c>
      <c r="V17" s="160">
        <v>439</v>
      </c>
    </row>
    <row r="18" spans="1:22" ht="21" customHeight="1">
      <c r="A18" s="55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s="18" customFormat="1" ht="21" customHeight="1">
      <c r="A19" s="56" t="s">
        <v>770</v>
      </c>
      <c r="B19" s="57">
        <v>226</v>
      </c>
      <c r="C19" s="44">
        <v>114</v>
      </c>
      <c r="D19" s="44">
        <v>112</v>
      </c>
      <c r="E19" s="44">
        <v>265</v>
      </c>
      <c r="F19" s="44">
        <v>132</v>
      </c>
      <c r="G19" s="44">
        <v>133</v>
      </c>
      <c r="H19" s="48">
        <v>-39</v>
      </c>
      <c r="I19" s="48">
        <v>-18</v>
      </c>
      <c r="J19" s="48">
        <v>-21</v>
      </c>
      <c r="K19" s="44">
        <v>615</v>
      </c>
      <c r="L19" s="44">
        <v>317</v>
      </c>
      <c r="M19" s="44">
        <v>298</v>
      </c>
      <c r="N19" s="44">
        <v>646</v>
      </c>
      <c r="O19" s="44">
        <v>332</v>
      </c>
      <c r="P19" s="44">
        <v>314</v>
      </c>
      <c r="Q19" s="48">
        <v>-31</v>
      </c>
      <c r="R19" s="48">
        <v>-15</v>
      </c>
      <c r="S19" s="48">
        <v>-16</v>
      </c>
      <c r="T19" s="44">
        <v>-70</v>
      </c>
      <c r="U19" s="44">
        <v>-33</v>
      </c>
      <c r="V19" s="44">
        <v>-37</v>
      </c>
    </row>
    <row r="20" spans="1:22" s="18" customFormat="1" ht="21" customHeight="1">
      <c r="A20" s="58" t="s">
        <v>808</v>
      </c>
      <c r="B20" s="57">
        <v>213</v>
      </c>
      <c r="C20" s="44">
        <v>105</v>
      </c>
      <c r="D20" s="44">
        <v>108</v>
      </c>
      <c r="E20" s="44">
        <v>197</v>
      </c>
      <c r="F20" s="44">
        <v>113</v>
      </c>
      <c r="G20" s="44">
        <v>84</v>
      </c>
      <c r="H20" s="48">
        <v>16</v>
      </c>
      <c r="I20" s="48">
        <v>-8</v>
      </c>
      <c r="J20" s="48">
        <v>24</v>
      </c>
      <c r="K20" s="44">
        <v>708</v>
      </c>
      <c r="L20" s="44">
        <v>356</v>
      </c>
      <c r="M20" s="44">
        <v>352</v>
      </c>
      <c r="N20" s="44">
        <v>792</v>
      </c>
      <c r="O20" s="44">
        <v>427</v>
      </c>
      <c r="P20" s="44">
        <v>365</v>
      </c>
      <c r="Q20" s="48">
        <v>-84</v>
      </c>
      <c r="R20" s="48">
        <v>-71</v>
      </c>
      <c r="S20" s="48">
        <v>-13</v>
      </c>
      <c r="T20" s="44">
        <v>-68</v>
      </c>
      <c r="U20" s="44">
        <v>-79</v>
      </c>
      <c r="V20" s="44">
        <v>11</v>
      </c>
    </row>
    <row r="21" spans="1:22" s="18" customFormat="1" ht="21" customHeight="1">
      <c r="A21" s="58" t="s">
        <v>809</v>
      </c>
      <c r="B21" s="57">
        <v>183</v>
      </c>
      <c r="C21" s="44">
        <v>89</v>
      </c>
      <c r="D21" s="44">
        <v>94</v>
      </c>
      <c r="E21" s="44">
        <v>181</v>
      </c>
      <c r="F21" s="44">
        <v>89</v>
      </c>
      <c r="G21" s="44">
        <v>92</v>
      </c>
      <c r="H21" s="48">
        <v>2</v>
      </c>
      <c r="I21" s="48">
        <v>0</v>
      </c>
      <c r="J21" s="48">
        <v>2</v>
      </c>
      <c r="K21" s="44">
        <v>2276</v>
      </c>
      <c r="L21" s="44">
        <v>1235</v>
      </c>
      <c r="M21" s="44">
        <v>1041</v>
      </c>
      <c r="N21" s="44">
        <v>2805</v>
      </c>
      <c r="O21" s="44">
        <v>1520</v>
      </c>
      <c r="P21" s="44">
        <v>1285</v>
      </c>
      <c r="Q21" s="48">
        <v>-529</v>
      </c>
      <c r="R21" s="48">
        <v>-285</v>
      </c>
      <c r="S21" s="48">
        <v>-244</v>
      </c>
      <c r="T21" s="44">
        <v>-527</v>
      </c>
      <c r="U21" s="44">
        <v>-285</v>
      </c>
      <c r="V21" s="44">
        <v>-242</v>
      </c>
    </row>
    <row r="22" spans="1:22" s="18" customFormat="1" ht="21" customHeight="1">
      <c r="A22" s="58" t="s">
        <v>810</v>
      </c>
      <c r="B22" s="57">
        <v>198</v>
      </c>
      <c r="C22" s="44">
        <v>99</v>
      </c>
      <c r="D22" s="44">
        <v>99</v>
      </c>
      <c r="E22" s="44">
        <v>154</v>
      </c>
      <c r="F22" s="44">
        <v>81</v>
      </c>
      <c r="G22" s="44">
        <v>73</v>
      </c>
      <c r="H22" s="48">
        <v>44</v>
      </c>
      <c r="I22" s="48">
        <v>18</v>
      </c>
      <c r="J22" s="48">
        <v>26</v>
      </c>
      <c r="K22" s="44">
        <v>2264</v>
      </c>
      <c r="L22" s="44">
        <v>1328</v>
      </c>
      <c r="M22" s="44">
        <v>936</v>
      </c>
      <c r="N22" s="44">
        <v>1851</v>
      </c>
      <c r="O22" s="44">
        <v>1074</v>
      </c>
      <c r="P22" s="44">
        <v>777</v>
      </c>
      <c r="Q22" s="48">
        <v>413</v>
      </c>
      <c r="R22" s="48">
        <v>254</v>
      </c>
      <c r="S22" s="48">
        <v>159</v>
      </c>
      <c r="T22" s="44">
        <v>457</v>
      </c>
      <c r="U22" s="44">
        <v>272</v>
      </c>
      <c r="V22" s="44">
        <v>185</v>
      </c>
    </row>
    <row r="23" spans="1:22" s="18" customFormat="1" ht="21" customHeight="1">
      <c r="A23" s="58" t="s">
        <v>811</v>
      </c>
      <c r="B23" s="57">
        <v>232</v>
      </c>
      <c r="C23" s="44">
        <v>129</v>
      </c>
      <c r="D23" s="44">
        <v>103</v>
      </c>
      <c r="E23" s="44">
        <v>176</v>
      </c>
      <c r="F23" s="44">
        <v>96</v>
      </c>
      <c r="G23" s="44">
        <v>80</v>
      </c>
      <c r="H23" s="48">
        <v>56</v>
      </c>
      <c r="I23" s="48">
        <v>33</v>
      </c>
      <c r="J23" s="48">
        <v>23</v>
      </c>
      <c r="K23" s="44">
        <v>876</v>
      </c>
      <c r="L23" s="44">
        <v>493</v>
      </c>
      <c r="M23" s="44">
        <v>383</v>
      </c>
      <c r="N23" s="44">
        <v>833</v>
      </c>
      <c r="O23" s="44">
        <v>443</v>
      </c>
      <c r="P23" s="44">
        <v>390</v>
      </c>
      <c r="Q23" s="48">
        <v>43</v>
      </c>
      <c r="R23" s="48">
        <v>50</v>
      </c>
      <c r="S23" s="48">
        <v>-7</v>
      </c>
      <c r="T23" s="44">
        <v>99</v>
      </c>
      <c r="U23" s="44">
        <v>83</v>
      </c>
      <c r="V23" s="44">
        <v>16</v>
      </c>
    </row>
    <row r="24" spans="1:22" s="18" customFormat="1" ht="21" customHeight="1">
      <c r="A24" s="58" t="s">
        <v>812</v>
      </c>
      <c r="B24" s="57">
        <v>230</v>
      </c>
      <c r="C24" s="44">
        <v>117</v>
      </c>
      <c r="D24" s="44">
        <v>113</v>
      </c>
      <c r="E24" s="44">
        <v>145</v>
      </c>
      <c r="F24" s="44">
        <v>80</v>
      </c>
      <c r="G24" s="44">
        <v>65</v>
      </c>
      <c r="H24" s="48">
        <v>85</v>
      </c>
      <c r="I24" s="48">
        <v>37</v>
      </c>
      <c r="J24" s="48">
        <v>48</v>
      </c>
      <c r="K24" s="44">
        <v>804</v>
      </c>
      <c r="L24" s="44">
        <v>440</v>
      </c>
      <c r="M24" s="44">
        <v>364</v>
      </c>
      <c r="N24" s="44">
        <v>741</v>
      </c>
      <c r="O24" s="44">
        <v>398</v>
      </c>
      <c r="P24" s="44">
        <v>343</v>
      </c>
      <c r="Q24" s="48">
        <v>63</v>
      </c>
      <c r="R24" s="48">
        <v>42</v>
      </c>
      <c r="S24" s="48">
        <v>21</v>
      </c>
      <c r="T24" s="44">
        <v>148</v>
      </c>
      <c r="U24" s="44">
        <v>79</v>
      </c>
      <c r="V24" s="44">
        <v>69</v>
      </c>
    </row>
    <row r="25" spans="1:22" s="18" customFormat="1" ht="21" customHeight="1">
      <c r="A25" s="58" t="s">
        <v>813</v>
      </c>
      <c r="B25" s="57">
        <v>191</v>
      </c>
      <c r="C25" s="44">
        <v>104</v>
      </c>
      <c r="D25" s="44">
        <v>87</v>
      </c>
      <c r="E25" s="44">
        <v>155</v>
      </c>
      <c r="F25" s="44">
        <v>90</v>
      </c>
      <c r="G25" s="44">
        <v>65</v>
      </c>
      <c r="H25" s="48">
        <v>36</v>
      </c>
      <c r="I25" s="48">
        <v>14</v>
      </c>
      <c r="J25" s="48">
        <v>22</v>
      </c>
      <c r="K25" s="44">
        <v>935</v>
      </c>
      <c r="L25" s="44">
        <v>486</v>
      </c>
      <c r="M25" s="44">
        <v>449</v>
      </c>
      <c r="N25" s="44">
        <v>865</v>
      </c>
      <c r="O25" s="44">
        <v>456</v>
      </c>
      <c r="P25" s="44">
        <v>409</v>
      </c>
      <c r="Q25" s="48">
        <v>70</v>
      </c>
      <c r="R25" s="48">
        <v>30</v>
      </c>
      <c r="S25" s="48">
        <v>40</v>
      </c>
      <c r="T25" s="44">
        <v>106</v>
      </c>
      <c r="U25" s="44">
        <v>44</v>
      </c>
      <c r="V25" s="44">
        <v>62</v>
      </c>
    </row>
    <row r="26" spans="1:22" s="18" customFormat="1" ht="21" customHeight="1">
      <c r="A26" s="58" t="s">
        <v>814</v>
      </c>
      <c r="B26" s="57">
        <v>234</v>
      </c>
      <c r="C26" s="44">
        <v>129</v>
      </c>
      <c r="D26" s="44">
        <v>105</v>
      </c>
      <c r="E26" s="44">
        <v>150</v>
      </c>
      <c r="F26" s="44">
        <v>89</v>
      </c>
      <c r="G26" s="44">
        <v>61</v>
      </c>
      <c r="H26" s="48">
        <v>84</v>
      </c>
      <c r="I26" s="48">
        <v>40</v>
      </c>
      <c r="J26" s="48">
        <v>44</v>
      </c>
      <c r="K26" s="44">
        <v>892</v>
      </c>
      <c r="L26" s="44">
        <v>467</v>
      </c>
      <c r="M26" s="44">
        <v>425</v>
      </c>
      <c r="N26" s="44">
        <v>810</v>
      </c>
      <c r="O26" s="44">
        <v>434</v>
      </c>
      <c r="P26" s="44">
        <v>376</v>
      </c>
      <c r="Q26" s="48">
        <v>82</v>
      </c>
      <c r="R26" s="48">
        <v>33</v>
      </c>
      <c r="S26" s="48">
        <v>49</v>
      </c>
      <c r="T26" s="44">
        <v>166</v>
      </c>
      <c r="U26" s="44">
        <v>73</v>
      </c>
      <c r="V26" s="44">
        <v>93</v>
      </c>
    </row>
    <row r="27" spans="1:22" s="18" customFormat="1" ht="21" customHeight="1">
      <c r="A27" s="58" t="s">
        <v>815</v>
      </c>
      <c r="B27" s="57">
        <v>203</v>
      </c>
      <c r="C27" s="44">
        <v>112</v>
      </c>
      <c r="D27" s="44">
        <v>91</v>
      </c>
      <c r="E27" s="44">
        <v>150</v>
      </c>
      <c r="F27" s="44">
        <v>84</v>
      </c>
      <c r="G27" s="44">
        <v>66</v>
      </c>
      <c r="H27" s="48">
        <v>53</v>
      </c>
      <c r="I27" s="48">
        <v>28</v>
      </c>
      <c r="J27" s="48">
        <v>25</v>
      </c>
      <c r="K27" s="44">
        <v>712</v>
      </c>
      <c r="L27" s="44">
        <v>385</v>
      </c>
      <c r="M27" s="44">
        <v>327</v>
      </c>
      <c r="N27" s="44">
        <v>729</v>
      </c>
      <c r="O27" s="44">
        <v>407</v>
      </c>
      <c r="P27" s="44">
        <v>322</v>
      </c>
      <c r="Q27" s="48">
        <v>-17</v>
      </c>
      <c r="R27" s="48">
        <v>-22</v>
      </c>
      <c r="S27" s="48">
        <v>5</v>
      </c>
      <c r="T27" s="44">
        <v>36</v>
      </c>
      <c r="U27" s="44">
        <v>6</v>
      </c>
      <c r="V27" s="44">
        <v>30</v>
      </c>
    </row>
    <row r="28" spans="1:22" s="18" customFormat="1" ht="18" customHeight="1">
      <c r="A28" s="58" t="s">
        <v>816</v>
      </c>
      <c r="B28" s="57">
        <v>219</v>
      </c>
      <c r="C28" s="44">
        <v>104</v>
      </c>
      <c r="D28" s="44">
        <v>115</v>
      </c>
      <c r="E28" s="44">
        <v>182</v>
      </c>
      <c r="F28" s="44">
        <v>103</v>
      </c>
      <c r="G28" s="44">
        <v>79</v>
      </c>
      <c r="H28" s="48">
        <v>37</v>
      </c>
      <c r="I28" s="48">
        <v>1</v>
      </c>
      <c r="J28" s="48">
        <v>36</v>
      </c>
      <c r="K28" s="44">
        <v>977</v>
      </c>
      <c r="L28" s="44">
        <v>527</v>
      </c>
      <c r="M28" s="44">
        <v>450</v>
      </c>
      <c r="N28" s="44">
        <v>816</v>
      </c>
      <c r="O28" s="44">
        <v>452</v>
      </c>
      <c r="P28" s="44">
        <v>364</v>
      </c>
      <c r="Q28" s="48">
        <v>161</v>
      </c>
      <c r="R28" s="48">
        <v>75</v>
      </c>
      <c r="S28" s="48">
        <v>86</v>
      </c>
      <c r="T28" s="44">
        <v>198</v>
      </c>
      <c r="U28" s="44">
        <v>76</v>
      </c>
      <c r="V28" s="44">
        <v>122</v>
      </c>
    </row>
    <row r="29" spans="1:22" s="18" customFormat="1" ht="21" customHeight="1">
      <c r="A29" s="58" t="s">
        <v>817</v>
      </c>
      <c r="B29" s="57">
        <v>224</v>
      </c>
      <c r="C29" s="44">
        <v>114</v>
      </c>
      <c r="D29" s="44">
        <v>110</v>
      </c>
      <c r="E29" s="44">
        <v>155</v>
      </c>
      <c r="F29" s="44">
        <v>81</v>
      </c>
      <c r="G29" s="44">
        <v>74</v>
      </c>
      <c r="H29" s="48">
        <v>69</v>
      </c>
      <c r="I29" s="48">
        <v>33</v>
      </c>
      <c r="J29" s="48">
        <v>36</v>
      </c>
      <c r="K29" s="44">
        <v>720</v>
      </c>
      <c r="L29" s="44">
        <v>400</v>
      </c>
      <c r="M29" s="44">
        <v>320</v>
      </c>
      <c r="N29" s="44">
        <v>666</v>
      </c>
      <c r="O29" s="44">
        <v>343</v>
      </c>
      <c r="P29" s="44">
        <v>323</v>
      </c>
      <c r="Q29" s="48">
        <v>54</v>
      </c>
      <c r="R29" s="48">
        <v>57</v>
      </c>
      <c r="S29" s="48">
        <v>-3</v>
      </c>
      <c r="T29" s="44">
        <v>123</v>
      </c>
      <c r="U29" s="44">
        <v>90</v>
      </c>
      <c r="V29" s="44">
        <v>33</v>
      </c>
    </row>
    <row r="30" spans="1:22" s="18" customFormat="1" ht="21" customHeight="1">
      <c r="A30" s="58" t="s">
        <v>818</v>
      </c>
      <c r="B30" s="57">
        <v>173</v>
      </c>
      <c r="C30" s="44">
        <v>87</v>
      </c>
      <c r="D30" s="44">
        <v>86</v>
      </c>
      <c r="E30" s="44">
        <v>170</v>
      </c>
      <c r="F30" s="44">
        <v>84</v>
      </c>
      <c r="G30" s="44">
        <v>86</v>
      </c>
      <c r="H30" s="48">
        <v>3</v>
      </c>
      <c r="I30" s="48">
        <v>3</v>
      </c>
      <c r="J30" s="48">
        <v>0</v>
      </c>
      <c r="K30" s="44">
        <v>891</v>
      </c>
      <c r="L30" s="44">
        <v>452</v>
      </c>
      <c r="M30" s="44">
        <v>439</v>
      </c>
      <c r="N30" s="44">
        <v>740</v>
      </c>
      <c r="O30" s="44">
        <v>398</v>
      </c>
      <c r="P30" s="44">
        <v>342</v>
      </c>
      <c r="Q30" s="48">
        <v>151</v>
      </c>
      <c r="R30" s="48">
        <v>54</v>
      </c>
      <c r="S30" s="48">
        <v>97</v>
      </c>
      <c r="T30" s="44">
        <v>154</v>
      </c>
      <c r="U30" s="44">
        <v>57</v>
      </c>
      <c r="V30" s="44">
        <v>97</v>
      </c>
    </row>
    <row r="31" spans="2:23" ht="18" customHeight="1">
      <c r="B31" s="2" t="s">
        <v>634</v>
      </c>
      <c r="R31" s="59"/>
      <c r="S31" s="59"/>
      <c r="T31" s="59"/>
      <c r="V31" s="60" t="s">
        <v>794</v>
      </c>
      <c r="W31" s="20"/>
    </row>
    <row r="32" ht="18" customHeight="1">
      <c r="A32" s="2" t="s">
        <v>212</v>
      </c>
    </row>
    <row r="33" ht="18" customHeight="1">
      <c r="A33" s="62" t="s">
        <v>800</v>
      </c>
    </row>
    <row r="34" spans="1:18" ht="18" customHeight="1">
      <c r="A34" s="62" t="s">
        <v>801</v>
      </c>
      <c r="P34" s="20"/>
      <c r="R34" s="20"/>
    </row>
    <row r="35" ht="13.5">
      <c r="S35" s="20"/>
    </row>
  </sheetData>
  <mergeCells count="10">
    <mergeCell ref="T3:V4"/>
    <mergeCell ref="B3:J3"/>
    <mergeCell ref="K3:S3"/>
    <mergeCell ref="K4:M4"/>
    <mergeCell ref="N4:P4"/>
    <mergeCell ref="Q4:S4"/>
    <mergeCell ref="A3:A5"/>
    <mergeCell ref="B4:D4"/>
    <mergeCell ref="E4:G4"/>
    <mergeCell ref="H4:J4"/>
  </mergeCells>
  <printOptions/>
  <pageMargins left="0.62" right="0.31496062992125984" top="0.45" bottom="0.39" header="0.33" footer="0.3"/>
  <pageSetup fitToHeight="1" fitToWidth="1" horizontalDpi="300" verticalDpi="300" orientation="landscape" paperSize="8" scale="84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E8" sqref="E8"/>
    </sheetView>
  </sheetViews>
  <sheetFormatPr defaultColWidth="9.00390625" defaultRowHeight="13.5"/>
  <cols>
    <col min="1" max="8" width="14.625" style="2" customWidth="1"/>
    <col min="9" max="9" width="13.125" style="2" bestFit="1" customWidth="1"/>
    <col min="10" max="16384" width="9.00390625" style="2" customWidth="1"/>
  </cols>
  <sheetData>
    <row r="1" ht="21.75" customHeight="1">
      <c r="A1" s="1" t="s">
        <v>213</v>
      </c>
    </row>
    <row r="2" spans="1:8" ht="21.75" customHeight="1">
      <c r="A2" s="2" t="s">
        <v>768</v>
      </c>
      <c r="H2" s="20" t="s">
        <v>214</v>
      </c>
    </row>
    <row r="3" spans="1:8" ht="21.75" customHeight="1">
      <c r="A3" s="4" t="s">
        <v>215</v>
      </c>
      <c r="B3" s="4" t="s">
        <v>216</v>
      </c>
      <c r="C3" s="4" t="s">
        <v>217</v>
      </c>
      <c r="D3" s="4" t="s">
        <v>218</v>
      </c>
      <c r="E3" s="4" t="s">
        <v>436</v>
      </c>
      <c r="F3" s="4" t="s">
        <v>437</v>
      </c>
      <c r="G3" s="4" t="s">
        <v>219</v>
      </c>
      <c r="H3" s="4" t="s">
        <v>220</v>
      </c>
    </row>
    <row r="4" spans="1:8" ht="21.75" customHeight="1">
      <c r="A4" s="47" t="s">
        <v>802</v>
      </c>
      <c r="B4" s="14">
        <v>10.316560177916264</v>
      </c>
      <c r="C4" s="14">
        <v>6.9463224046141985</v>
      </c>
      <c r="D4" s="14">
        <v>0.3370237773302066</v>
      </c>
      <c r="E4" s="14">
        <v>5.323361196656401</v>
      </c>
      <c r="F4" s="14">
        <v>5.312463421820574</v>
      </c>
      <c r="G4" s="63">
        <v>0.01089777483582704</v>
      </c>
      <c r="H4" s="63">
        <v>0.34792155216603365</v>
      </c>
    </row>
    <row r="5" spans="1:8" ht="21.75" customHeight="1">
      <c r="A5" s="5" t="s">
        <v>761</v>
      </c>
      <c r="B5" s="14">
        <v>9.870524778878524</v>
      </c>
      <c r="C5" s="14">
        <v>7.332504756273655</v>
      </c>
      <c r="D5" s="14">
        <v>0.25380200226048694</v>
      </c>
      <c r="E5" s="14">
        <v>5.261866550826768</v>
      </c>
      <c r="F5" s="14">
        <v>5.283184310129154</v>
      </c>
      <c r="G5" s="63">
        <v>-0.021317759302386382</v>
      </c>
      <c r="H5" s="63">
        <v>0.23248424295810055</v>
      </c>
    </row>
    <row r="6" spans="1:8" ht="21.75" customHeight="1">
      <c r="A6" s="5" t="s">
        <v>762</v>
      </c>
      <c r="B6" s="14">
        <v>10.068339506494862</v>
      </c>
      <c r="C6" s="14">
        <v>7.780992548064383</v>
      </c>
      <c r="D6" s="14">
        <v>0.22873469584304787</v>
      </c>
      <c r="E6" s="14">
        <v>5.054234200251207</v>
      </c>
      <c r="F6" s="14">
        <v>5.259694137569874</v>
      </c>
      <c r="G6" s="63">
        <v>-0.20545993731866757</v>
      </c>
      <c r="H6" s="63">
        <v>0.02327475852438031</v>
      </c>
    </row>
    <row r="7" spans="1:8" ht="21.75" customHeight="1">
      <c r="A7" s="5" t="s">
        <v>763</v>
      </c>
      <c r="B7" s="14">
        <v>9.061248590093943</v>
      </c>
      <c r="C7" s="14">
        <v>7.68351488633697</v>
      </c>
      <c r="D7" s="14">
        <v>0.1377733703756974</v>
      </c>
      <c r="E7" s="14">
        <v>4.86</v>
      </c>
      <c r="F7" s="14">
        <v>4.77</v>
      </c>
      <c r="G7" s="63">
        <v>0.09538156410625204</v>
      </c>
      <c r="H7" s="63">
        <v>0.2331549344819494</v>
      </c>
    </row>
    <row r="8" spans="1:8" s="61" customFormat="1" ht="21.75" customHeight="1">
      <c r="A8" s="5" t="s">
        <v>712</v>
      </c>
      <c r="B8" s="14">
        <v>9.607485166590598</v>
      </c>
      <c r="C8" s="14">
        <v>7.911151681119732</v>
      </c>
      <c r="D8" s="14">
        <v>0.16963334854708656</v>
      </c>
      <c r="E8" s="14">
        <v>4.818956336528221</v>
      </c>
      <c r="F8" s="14">
        <v>4.6721436178305185</v>
      </c>
      <c r="G8" s="63">
        <v>0.14300928038947208</v>
      </c>
      <c r="H8" s="63">
        <v>0.31264262893655864</v>
      </c>
    </row>
    <row r="9" spans="8:9" ht="21.75" customHeight="1">
      <c r="H9" s="20" t="s">
        <v>795</v>
      </c>
      <c r="I9" s="20"/>
    </row>
    <row r="10" spans="1:9" ht="21.75" customHeight="1">
      <c r="A10" s="114" t="s">
        <v>695</v>
      </c>
      <c r="H10" s="20"/>
      <c r="I10" s="20"/>
    </row>
  </sheetData>
  <printOptions/>
  <pageMargins left="0.62" right="0.31496062992125984" top="0.45" bottom="0.39" header="0.33" footer="0.3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 topLeftCell="A1">
      <selection activeCell="C17" sqref="C17"/>
    </sheetView>
  </sheetViews>
  <sheetFormatPr defaultColWidth="9.00390625" defaultRowHeight="13.5"/>
  <cols>
    <col min="1" max="4" width="19.625" style="2" customWidth="1"/>
    <col min="5" max="16384" width="9.00390625" style="2" customWidth="1"/>
  </cols>
  <sheetData>
    <row r="1" ht="21" customHeight="1">
      <c r="A1" s="1" t="s">
        <v>221</v>
      </c>
    </row>
    <row r="2" ht="21" customHeight="1">
      <c r="D2" s="3" t="s">
        <v>492</v>
      </c>
    </row>
    <row r="3" spans="1:4" ht="21" customHeight="1">
      <c r="A3" s="4" t="s">
        <v>418</v>
      </c>
      <c r="B3" s="4" t="s">
        <v>419</v>
      </c>
      <c r="C3" s="4" t="s">
        <v>420</v>
      </c>
      <c r="D3" s="4" t="s">
        <v>421</v>
      </c>
    </row>
    <row r="4" spans="1:4" ht="21" customHeight="1">
      <c r="A4" s="64" t="s">
        <v>803</v>
      </c>
      <c r="B4" s="15">
        <v>1631</v>
      </c>
      <c r="C4" s="15">
        <v>605</v>
      </c>
      <c r="D4" s="15">
        <v>116</v>
      </c>
    </row>
    <row r="5" spans="1:4" ht="21" customHeight="1">
      <c r="A5" s="5" t="s">
        <v>761</v>
      </c>
      <c r="B5" s="15">
        <v>1657</v>
      </c>
      <c r="C5" s="15">
        <v>541</v>
      </c>
      <c r="D5" s="15">
        <v>93</v>
      </c>
    </row>
    <row r="6" spans="1:4" ht="21" customHeight="1">
      <c r="A6" s="5" t="s">
        <v>762</v>
      </c>
      <c r="B6" s="15">
        <v>1559</v>
      </c>
      <c r="C6" s="15">
        <v>522</v>
      </c>
      <c r="D6" s="15">
        <v>117</v>
      </c>
    </row>
    <row r="7" spans="1:4" s="122" customFormat="1" ht="21" customHeight="1">
      <c r="A7" s="5" t="s">
        <v>763</v>
      </c>
      <c r="B7" s="15">
        <v>1580</v>
      </c>
      <c r="C7" s="15">
        <v>529</v>
      </c>
      <c r="D7" s="15">
        <v>101</v>
      </c>
    </row>
    <row r="8" spans="1:4" s="122" customFormat="1" ht="21" customHeight="1">
      <c r="A8" s="5" t="s">
        <v>712</v>
      </c>
      <c r="B8" s="15">
        <v>1604</v>
      </c>
      <c r="C8" s="15">
        <v>564</v>
      </c>
      <c r="D8" s="15">
        <v>81</v>
      </c>
    </row>
    <row r="9" ht="21" customHeight="1">
      <c r="D9" s="3" t="s">
        <v>491</v>
      </c>
    </row>
    <row r="10" ht="21" customHeight="1">
      <c r="A10" s="39" t="s">
        <v>375</v>
      </c>
    </row>
    <row r="11" ht="13.5">
      <c r="A11" s="122"/>
    </row>
  </sheetData>
  <printOptions/>
  <pageMargins left="0.62" right="0.31496062992125984" top="0.45" bottom="0.39" header="0.33" footer="0.3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pane xSplit="1" ySplit="4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1" sqref="F31"/>
    </sheetView>
  </sheetViews>
  <sheetFormatPr defaultColWidth="9.00390625" defaultRowHeight="13.5"/>
  <cols>
    <col min="1" max="1" width="13.625" style="2" customWidth="1"/>
    <col min="2" max="3" width="9.625" style="2" customWidth="1"/>
    <col min="4" max="4" width="13.625" style="2" customWidth="1"/>
    <col min="5" max="16384" width="9.00390625" style="2" customWidth="1"/>
  </cols>
  <sheetData>
    <row r="1" ht="15" customHeight="1">
      <c r="A1" s="1" t="s">
        <v>228</v>
      </c>
    </row>
    <row r="2" spans="2:6" ht="15" customHeight="1">
      <c r="B2" s="66"/>
      <c r="C2" s="66"/>
      <c r="F2" s="20" t="s">
        <v>804</v>
      </c>
    </row>
    <row r="3" spans="1:6" ht="12.75" customHeight="1">
      <c r="A3" s="4" t="s">
        <v>229</v>
      </c>
      <c r="B3" s="4" t="s">
        <v>310</v>
      </c>
      <c r="C3" s="4" t="s">
        <v>309</v>
      </c>
      <c r="D3" s="4" t="s">
        <v>229</v>
      </c>
      <c r="E3" s="4" t="s">
        <v>310</v>
      </c>
      <c r="F3" s="4" t="s">
        <v>309</v>
      </c>
    </row>
    <row r="4" spans="1:6" ht="12" customHeight="1">
      <c r="A4" s="23" t="s">
        <v>311</v>
      </c>
      <c r="B4" s="67">
        <v>6516</v>
      </c>
      <c r="C4" s="67">
        <v>6639</v>
      </c>
      <c r="D4" s="4" t="s">
        <v>337</v>
      </c>
      <c r="E4" s="70">
        <v>97</v>
      </c>
      <c r="F4" s="70">
        <v>129</v>
      </c>
    </row>
    <row r="5" spans="1:6" ht="12" customHeight="1">
      <c r="A5" s="29"/>
      <c r="B5" s="68"/>
      <c r="C5" s="68"/>
      <c r="D5" s="4" t="s">
        <v>331</v>
      </c>
      <c r="E5" s="70">
        <v>123</v>
      </c>
      <c r="F5" s="70">
        <v>74</v>
      </c>
    </row>
    <row r="6" spans="1:6" ht="12" customHeight="1">
      <c r="A6" s="4" t="s">
        <v>312</v>
      </c>
      <c r="B6" s="70">
        <v>207</v>
      </c>
      <c r="C6" s="70">
        <v>153</v>
      </c>
      <c r="D6" s="4" t="s">
        <v>338</v>
      </c>
      <c r="E6" s="70">
        <v>29</v>
      </c>
      <c r="F6" s="70">
        <v>12</v>
      </c>
    </row>
    <row r="7" spans="1:6" ht="12" customHeight="1">
      <c r="A7" s="4" t="s">
        <v>313</v>
      </c>
      <c r="B7" s="70">
        <v>58</v>
      </c>
      <c r="C7" s="70">
        <v>48</v>
      </c>
      <c r="D7" s="4" t="s">
        <v>231</v>
      </c>
      <c r="E7" s="70">
        <v>16</v>
      </c>
      <c r="F7" s="70">
        <v>8</v>
      </c>
    </row>
    <row r="8" spans="1:6" ht="12" customHeight="1">
      <c r="A8" s="4" t="s">
        <v>314</v>
      </c>
      <c r="B8" s="70">
        <v>79</v>
      </c>
      <c r="C8" s="70">
        <v>56</v>
      </c>
      <c r="D8" s="4" t="s">
        <v>339</v>
      </c>
      <c r="E8" s="70">
        <v>13</v>
      </c>
      <c r="F8" s="70">
        <v>7</v>
      </c>
    </row>
    <row r="9" spans="1:6" ht="12" customHeight="1">
      <c r="A9" s="4" t="s">
        <v>317</v>
      </c>
      <c r="B9" s="70">
        <v>219</v>
      </c>
      <c r="C9" s="70">
        <v>152</v>
      </c>
      <c r="D9" s="4" t="s">
        <v>343</v>
      </c>
      <c r="E9" s="70">
        <v>14</v>
      </c>
      <c r="F9" s="70">
        <v>4</v>
      </c>
    </row>
    <row r="10" spans="1:6" ht="12" customHeight="1">
      <c r="A10" s="4" t="s">
        <v>315</v>
      </c>
      <c r="B10" s="70">
        <v>65</v>
      </c>
      <c r="C10" s="70">
        <v>28</v>
      </c>
      <c r="D10" s="4" t="s">
        <v>340</v>
      </c>
      <c r="E10" s="70">
        <v>27</v>
      </c>
      <c r="F10" s="70">
        <v>21</v>
      </c>
    </row>
    <row r="11" spans="1:6" ht="12" customHeight="1">
      <c r="A11" s="4" t="s">
        <v>318</v>
      </c>
      <c r="B11" s="70">
        <v>68</v>
      </c>
      <c r="C11" s="70">
        <v>39</v>
      </c>
      <c r="D11" s="4" t="s">
        <v>342</v>
      </c>
      <c r="E11" s="70">
        <v>37</v>
      </c>
      <c r="F11" s="70">
        <v>44</v>
      </c>
    </row>
    <row r="12" spans="1:6" ht="12" customHeight="1">
      <c r="A12" s="4" t="s">
        <v>316</v>
      </c>
      <c r="B12" s="70">
        <v>333</v>
      </c>
      <c r="C12" s="70">
        <v>258</v>
      </c>
      <c r="D12" s="4" t="s">
        <v>341</v>
      </c>
      <c r="E12" s="70">
        <v>11</v>
      </c>
      <c r="F12" s="70">
        <v>20</v>
      </c>
    </row>
    <row r="13" spans="1:6" ht="12" customHeight="1">
      <c r="A13" s="29"/>
      <c r="B13" s="70"/>
      <c r="C13" s="70"/>
      <c r="D13" s="4" t="s">
        <v>344</v>
      </c>
      <c r="E13" s="70">
        <v>6</v>
      </c>
      <c r="F13" s="70">
        <v>8</v>
      </c>
    </row>
    <row r="14" spans="1:6" ht="12" customHeight="1">
      <c r="A14" s="4" t="s">
        <v>319</v>
      </c>
      <c r="B14" s="70">
        <v>330</v>
      </c>
      <c r="C14" s="70">
        <v>325</v>
      </c>
      <c r="D14" s="4" t="s">
        <v>349</v>
      </c>
      <c r="E14" s="70">
        <v>14</v>
      </c>
      <c r="F14" s="70">
        <v>16</v>
      </c>
    </row>
    <row r="15" spans="1:6" ht="12" customHeight="1">
      <c r="A15" s="4" t="s">
        <v>325</v>
      </c>
      <c r="B15" s="70">
        <v>154</v>
      </c>
      <c r="C15" s="70">
        <v>170</v>
      </c>
      <c r="D15" s="4" t="s">
        <v>345</v>
      </c>
      <c r="E15" s="70">
        <v>15</v>
      </c>
      <c r="F15" s="70">
        <v>27</v>
      </c>
    </row>
    <row r="16" spans="1:6" ht="12" customHeight="1">
      <c r="A16" s="4" t="s">
        <v>320</v>
      </c>
      <c r="B16" s="70">
        <v>601</v>
      </c>
      <c r="C16" s="70">
        <v>705</v>
      </c>
      <c r="D16" s="4" t="s">
        <v>351</v>
      </c>
      <c r="E16" s="70">
        <v>7</v>
      </c>
      <c r="F16" s="70">
        <v>10</v>
      </c>
    </row>
    <row r="17" spans="1:6" ht="12" customHeight="1">
      <c r="A17" s="4" t="s">
        <v>324</v>
      </c>
      <c r="B17" s="70">
        <v>694</v>
      </c>
      <c r="C17" s="70">
        <v>953</v>
      </c>
      <c r="D17" s="4" t="s">
        <v>346</v>
      </c>
      <c r="E17" s="70">
        <v>70</v>
      </c>
      <c r="F17" s="70">
        <v>96</v>
      </c>
    </row>
    <row r="18" spans="1:6" ht="12" customHeight="1">
      <c r="A18" s="4" t="s">
        <v>321</v>
      </c>
      <c r="B18" s="70">
        <v>1269</v>
      </c>
      <c r="C18" s="70">
        <v>1559</v>
      </c>
      <c r="D18" s="4" t="s">
        <v>350</v>
      </c>
      <c r="E18" s="70">
        <v>8</v>
      </c>
      <c r="F18" s="70">
        <v>3</v>
      </c>
    </row>
    <row r="19" spans="1:6" ht="12" customHeight="1">
      <c r="A19" s="4" t="s">
        <v>230</v>
      </c>
      <c r="B19" s="70">
        <v>542</v>
      </c>
      <c r="C19" s="70">
        <v>698</v>
      </c>
      <c r="D19" s="4" t="s">
        <v>347</v>
      </c>
      <c r="E19" s="70">
        <v>19</v>
      </c>
      <c r="F19" s="70">
        <v>15</v>
      </c>
    </row>
    <row r="20" spans="1:6" ht="12" customHeight="1">
      <c r="A20" s="4" t="s">
        <v>322</v>
      </c>
      <c r="B20" s="70">
        <v>137</v>
      </c>
      <c r="C20" s="70">
        <v>88</v>
      </c>
      <c r="D20" s="4" t="s">
        <v>352</v>
      </c>
      <c r="E20" s="70">
        <v>22</v>
      </c>
      <c r="F20" s="70">
        <v>6</v>
      </c>
    </row>
    <row r="21" spans="1:6" ht="12" customHeight="1">
      <c r="A21" s="4" t="s">
        <v>333</v>
      </c>
      <c r="B21" s="70">
        <v>19</v>
      </c>
      <c r="C21" s="70">
        <v>21</v>
      </c>
      <c r="D21" s="4" t="s">
        <v>348</v>
      </c>
      <c r="E21" s="70">
        <v>19</v>
      </c>
      <c r="F21" s="70">
        <v>12</v>
      </c>
    </row>
    <row r="22" spans="1:6" ht="12" customHeight="1">
      <c r="A22" s="4" t="s">
        <v>323</v>
      </c>
      <c r="B22" s="70">
        <v>38</v>
      </c>
      <c r="C22" s="70">
        <v>34</v>
      </c>
      <c r="D22" s="4" t="s">
        <v>353</v>
      </c>
      <c r="E22" s="70">
        <v>14</v>
      </c>
      <c r="F22" s="70">
        <v>16</v>
      </c>
    </row>
    <row r="23" spans="1:6" ht="12" customHeight="1">
      <c r="A23" s="4" t="s">
        <v>326</v>
      </c>
      <c r="B23" s="70">
        <v>18</v>
      </c>
      <c r="C23" s="70">
        <v>16</v>
      </c>
      <c r="D23" s="4" t="s">
        <v>232</v>
      </c>
      <c r="E23" s="70">
        <v>42</v>
      </c>
      <c r="F23" s="70">
        <v>34</v>
      </c>
    </row>
    <row r="24" spans="1:6" ht="12" customHeight="1">
      <c r="A24" s="4" t="s">
        <v>334</v>
      </c>
      <c r="B24" s="70">
        <v>57</v>
      </c>
      <c r="C24" s="70">
        <v>41</v>
      </c>
      <c r="D24" s="4" t="s">
        <v>438</v>
      </c>
      <c r="E24" s="70">
        <v>32</v>
      </c>
      <c r="F24" s="70">
        <v>35</v>
      </c>
    </row>
    <row r="25" spans="1:6" ht="12" customHeight="1">
      <c r="A25" s="4" t="s">
        <v>327</v>
      </c>
      <c r="B25" s="70">
        <v>104</v>
      </c>
      <c r="C25" s="70">
        <v>94</v>
      </c>
      <c r="D25" s="29"/>
      <c r="E25" s="70"/>
      <c r="F25" s="70"/>
    </row>
    <row r="26" spans="1:6" ht="12" customHeight="1">
      <c r="A26" s="4" t="s">
        <v>335</v>
      </c>
      <c r="B26" s="70">
        <v>35</v>
      </c>
      <c r="C26" s="70">
        <v>23</v>
      </c>
      <c r="D26" s="4" t="s">
        <v>233</v>
      </c>
      <c r="E26" s="70">
        <v>579</v>
      </c>
      <c r="F26" s="70">
        <v>252</v>
      </c>
    </row>
    <row r="27" spans="1:6" ht="12" customHeight="1">
      <c r="A27" s="4" t="s">
        <v>328</v>
      </c>
      <c r="B27" s="70">
        <v>101</v>
      </c>
      <c r="C27" s="70">
        <v>109</v>
      </c>
      <c r="D27" s="29"/>
      <c r="E27" s="70"/>
      <c r="F27" s="70"/>
    </row>
    <row r="28" spans="1:6" ht="12" customHeight="1">
      <c r="A28" s="4" t="s">
        <v>336</v>
      </c>
      <c r="B28" s="70">
        <v>102</v>
      </c>
      <c r="C28" s="70">
        <v>123</v>
      </c>
      <c r="D28" s="4" t="s">
        <v>234</v>
      </c>
      <c r="E28" s="70">
        <v>147</v>
      </c>
      <c r="F28" s="70">
        <v>629</v>
      </c>
    </row>
    <row r="29" spans="1:3" ht="12" customHeight="1">
      <c r="A29" s="4" t="s">
        <v>329</v>
      </c>
      <c r="B29" s="70">
        <v>20</v>
      </c>
      <c r="C29" s="70">
        <v>40</v>
      </c>
    </row>
    <row r="30" spans="1:3" ht="12" customHeight="1">
      <c r="A30" s="4" t="s">
        <v>332</v>
      </c>
      <c r="B30" s="70">
        <v>22</v>
      </c>
      <c r="C30" s="70">
        <v>17</v>
      </c>
    </row>
    <row r="31" spans="1:6" ht="12" customHeight="1">
      <c r="A31" s="4" t="s">
        <v>330</v>
      </c>
      <c r="B31" s="70">
        <v>30</v>
      </c>
      <c r="C31" s="70">
        <v>40</v>
      </c>
      <c r="F31" s="73"/>
    </row>
    <row r="32" spans="2:6" ht="18" customHeight="1">
      <c r="B32" s="59"/>
      <c r="C32" s="71"/>
      <c r="F32" s="140" t="s">
        <v>606</v>
      </c>
    </row>
    <row r="33" ht="16.5" customHeight="1">
      <c r="A33" s="72" t="s">
        <v>805</v>
      </c>
    </row>
    <row r="34" ht="16.5" customHeight="1"/>
    <row r="36" ht="13.5">
      <c r="C36" s="73"/>
    </row>
    <row r="37" spans="2:3" ht="13.5">
      <c r="B37" s="73"/>
      <c r="C37" s="73"/>
    </row>
    <row r="38" spans="2:3" ht="13.5">
      <c r="B38" s="73"/>
      <c r="C38" s="73"/>
    </row>
    <row r="39" spans="2:3" ht="13.5">
      <c r="B39" s="73"/>
      <c r="C39" s="73"/>
    </row>
    <row r="40" spans="2:3" ht="13.5">
      <c r="B40" s="73"/>
      <c r="C40" s="73"/>
    </row>
  </sheetData>
  <printOptions/>
  <pageMargins left="0.62" right="0.31496062992125984" top="0.45" bottom="0.39" header="0.33" footer="0.3"/>
  <pageSetup fitToHeight="1" fitToWidth="1" horizontalDpi="300" verticalDpi="300" orientation="landscape" paperSize="8" r:id="rId2"/>
  <headerFooter alignWithMargins="0">
    <oddHeader>&amp;R&amp;A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8" sqref="H38"/>
    </sheetView>
  </sheetViews>
  <sheetFormatPr defaultColWidth="9.00390625" defaultRowHeight="13.5"/>
  <cols>
    <col min="1" max="1" width="15.625" style="2" customWidth="1"/>
    <col min="2" max="3" width="9.625" style="2" customWidth="1"/>
    <col min="4" max="4" width="15.625" style="2" customWidth="1"/>
    <col min="5" max="16384" width="9.00390625" style="2" customWidth="1"/>
  </cols>
  <sheetData>
    <row r="1" ht="16.5" customHeight="1">
      <c r="A1" s="1" t="s">
        <v>235</v>
      </c>
    </row>
    <row r="2" spans="1:6" ht="16.5" customHeight="1">
      <c r="A2" s="65"/>
      <c r="B2" s="75"/>
      <c r="C2" s="75"/>
      <c r="F2" s="20" t="s">
        <v>804</v>
      </c>
    </row>
    <row r="3" spans="1:6" ht="16.5" customHeight="1">
      <c r="A3" s="4" t="s">
        <v>236</v>
      </c>
      <c r="B3" s="4" t="s">
        <v>310</v>
      </c>
      <c r="C3" s="4" t="s">
        <v>309</v>
      </c>
      <c r="D3" s="4"/>
      <c r="E3" s="4" t="s">
        <v>310</v>
      </c>
      <c r="F3" s="4" t="s">
        <v>309</v>
      </c>
    </row>
    <row r="4" spans="1:6" s="122" customFormat="1" ht="15.75" customHeight="1">
      <c r="A4" s="23" t="s">
        <v>372</v>
      </c>
      <c r="B4" s="67">
        <v>6007</v>
      </c>
      <c r="C4" s="67">
        <v>5026</v>
      </c>
      <c r="D4" s="79" t="s">
        <v>239</v>
      </c>
      <c r="E4" s="15">
        <v>78</v>
      </c>
      <c r="F4" s="15">
        <v>78</v>
      </c>
    </row>
    <row r="5" spans="1:6" ht="15.75" customHeight="1">
      <c r="A5" s="29"/>
      <c r="B5" s="76"/>
      <c r="C5" s="76"/>
      <c r="D5" s="80" t="s">
        <v>249</v>
      </c>
      <c r="E5" s="76">
        <v>63</v>
      </c>
      <c r="F5" s="76">
        <v>63</v>
      </c>
    </row>
    <row r="6" spans="1:6" ht="15.75" customHeight="1">
      <c r="A6" s="77" t="s">
        <v>711</v>
      </c>
      <c r="B6" s="7">
        <v>0</v>
      </c>
      <c r="C6" s="7">
        <v>0</v>
      </c>
      <c r="D6" s="80" t="s">
        <v>248</v>
      </c>
      <c r="E6" s="76">
        <v>15</v>
      </c>
      <c r="F6" s="76">
        <v>15</v>
      </c>
    </row>
    <row r="7" spans="1:6" ht="15.75" customHeight="1">
      <c r="A7" s="77" t="s">
        <v>354</v>
      </c>
      <c r="B7" s="76">
        <v>560</v>
      </c>
      <c r="C7" s="76">
        <v>336</v>
      </c>
      <c r="D7" s="17"/>
      <c r="E7" s="76"/>
      <c r="F7" s="76"/>
    </row>
    <row r="8" spans="1:6" ht="15.75" customHeight="1">
      <c r="A8" s="77" t="s">
        <v>355</v>
      </c>
      <c r="B8" s="76">
        <v>224</v>
      </c>
      <c r="C8" s="76">
        <v>196</v>
      </c>
      <c r="D8" s="79" t="s">
        <v>366</v>
      </c>
      <c r="E8" s="15">
        <v>145</v>
      </c>
      <c r="F8" s="15">
        <v>122</v>
      </c>
    </row>
    <row r="9" spans="1:6" ht="15.75" customHeight="1">
      <c r="A9" s="77" t="s">
        <v>356</v>
      </c>
      <c r="B9" s="76">
        <v>69</v>
      </c>
      <c r="C9" s="76">
        <v>67</v>
      </c>
      <c r="D9" s="80" t="s">
        <v>250</v>
      </c>
      <c r="E9" s="15">
        <v>145</v>
      </c>
      <c r="F9" s="15">
        <v>122</v>
      </c>
    </row>
    <row r="10" spans="1:6" ht="15.75" customHeight="1">
      <c r="A10" s="77" t="s">
        <v>357</v>
      </c>
      <c r="B10" s="76">
        <v>162</v>
      </c>
      <c r="C10" s="76">
        <v>119</v>
      </c>
      <c r="D10" s="17"/>
      <c r="E10" s="76"/>
      <c r="F10" s="76"/>
    </row>
    <row r="11" spans="1:6" ht="15.75" customHeight="1">
      <c r="A11" s="77" t="s">
        <v>358</v>
      </c>
      <c r="B11" s="76">
        <v>19</v>
      </c>
      <c r="C11" s="76">
        <v>26</v>
      </c>
      <c r="D11" s="79" t="s">
        <v>367</v>
      </c>
      <c r="E11" s="15">
        <v>102</v>
      </c>
      <c r="F11" s="15">
        <v>57</v>
      </c>
    </row>
    <row r="12" spans="1:6" ht="15.75" customHeight="1">
      <c r="A12" s="78" t="s">
        <v>241</v>
      </c>
      <c r="B12" s="76">
        <v>80</v>
      </c>
      <c r="C12" s="76">
        <v>36</v>
      </c>
      <c r="D12" s="80" t="s">
        <v>251</v>
      </c>
      <c r="E12" s="26">
        <v>102</v>
      </c>
      <c r="F12" s="76">
        <v>57</v>
      </c>
    </row>
    <row r="13" spans="1:6" ht="15.75" customHeight="1">
      <c r="A13" s="77" t="s">
        <v>359</v>
      </c>
      <c r="B13" s="76">
        <v>33</v>
      </c>
      <c r="C13" s="76">
        <v>31</v>
      </c>
      <c r="D13" s="17"/>
      <c r="E13" s="76"/>
      <c r="F13" s="76"/>
    </row>
    <row r="14" spans="1:6" ht="15.75" customHeight="1">
      <c r="A14" s="77" t="s">
        <v>729</v>
      </c>
      <c r="B14" s="76">
        <v>33</v>
      </c>
      <c r="C14" s="76">
        <v>27</v>
      </c>
      <c r="D14" s="81" t="s">
        <v>263</v>
      </c>
      <c r="E14" s="15">
        <v>48</v>
      </c>
      <c r="F14" s="15">
        <v>74</v>
      </c>
    </row>
    <row r="15" spans="1:6" ht="15.75" customHeight="1">
      <c r="A15" s="77" t="s">
        <v>237</v>
      </c>
      <c r="B15" s="76">
        <v>192</v>
      </c>
      <c r="C15" s="76">
        <v>134</v>
      </c>
      <c r="D15" s="80" t="s">
        <v>252</v>
      </c>
      <c r="E15" s="76">
        <v>8</v>
      </c>
      <c r="F15" s="76">
        <v>4</v>
      </c>
    </row>
    <row r="16" spans="1:6" ht="15.75" customHeight="1">
      <c r="A16" s="77" t="s">
        <v>360</v>
      </c>
      <c r="B16" s="76">
        <v>97</v>
      </c>
      <c r="C16" s="76">
        <v>57</v>
      </c>
      <c r="D16" s="80" t="s">
        <v>253</v>
      </c>
      <c r="E16" s="26">
        <v>40</v>
      </c>
      <c r="F16" s="76">
        <v>70</v>
      </c>
    </row>
    <row r="17" spans="1:6" ht="15.75" customHeight="1">
      <c r="A17" s="77" t="s">
        <v>243</v>
      </c>
      <c r="B17" s="76">
        <v>59</v>
      </c>
      <c r="C17" s="76">
        <v>41</v>
      </c>
      <c r="D17" s="80" t="s">
        <v>254</v>
      </c>
      <c r="E17" s="76">
        <v>0</v>
      </c>
      <c r="F17" s="82">
        <v>0</v>
      </c>
    </row>
    <row r="18" spans="1:6" ht="15.75" customHeight="1">
      <c r="A18" s="77" t="s">
        <v>361</v>
      </c>
      <c r="B18" s="76">
        <v>422</v>
      </c>
      <c r="C18" s="76">
        <v>325</v>
      </c>
      <c r="D18" s="17"/>
      <c r="E18" s="76"/>
      <c r="F18" s="76"/>
    </row>
    <row r="19" spans="1:6" ht="15.75" customHeight="1">
      <c r="A19" s="77" t="s">
        <v>362</v>
      </c>
      <c r="B19" s="76">
        <v>79</v>
      </c>
      <c r="C19" s="76">
        <v>79</v>
      </c>
      <c r="D19" s="79" t="s">
        <v>368</v>
      </c>
      <c r="E19" s="76">
        <v>3</v>
      </c>
      <c r="F19" s="76">
        <v>3</v>
      </c>
    </row>
    <row r="20" spans="1:6" ht="15.75" customHeight="1">
      <c r="A20" s="77" t="s">
        <v>363</v>
      </c>
      <c r="B20" s="76">
        <v>55</v>
      </c>
      <c r="C20" s="76">
        <v>62</v>
      </c>
      <c r="D20" s="80" t="s">
        <v>255</v>
      </c>
      <c r="E20" s="68">
        <v>3</v>
      </c>
      <c r="F20" s="68">
        <v>2</v>
      </c>
    </row>
    <row r="21" spans="1:6" ht="15.75" customHeight="1">
      <c r="A21" s="77" t="s">
        <v>242</v>
      </c>
      <c r="B21" s="76">
        <v>295</v>
      </c>
      <c r="C21" s="76">
        <v>358</v>
      </c>
      <c r="D21" s="80" t="s">
        <v>256</v>
      </c>
      <c r="E21" s="68">
        <v>0</v>
      </c>
      <c r="F21" s="68">
        <v>1</v>
      </c>
    </row>
    <row r="22" spans="1:6" ht="15.75" customHeight="1">
      <c r="A22" s="77" t="s">
        <v>238</v>
      </c>
      <c r="B22" s="76">
        <v>1040</v>
      </c>
      <c r="C22" s="76">
        <v>885</v>
      </c>
      <c r="D22" s="17"/>
      <c r="E22" s="76"/>
      <c r="F22" s="76"/>
    </row>
    <row r="23" spans="1:6" ht="15.75" customHeight="1">
      <c r="A23" s="77" t="s">
        <v>364</v>
      </c>
      <c r="B23" s="76">
        <v>121</v>
      </c>
      <c r="C23" s="76">
        <v>86</v>
      </c>
      <c r="D23" s="79" t="s">
        <v>369</v>
      </c>
      <c r="E23" s="68">
        <v>1</v>
      </c>
      <c r="F23" s="68">
        <v>6</v>
      </c>
    </row>
    <row r="24" spans="1:6" ht="15.75" customHeight="1">
      <c r="A24" s="77" t="s">
        <v>365</v>
      </c>
      <c r="B24" s="76">
        <v>27</v>
      </c>
      <c r="C24" s="76">
        <v>17</v>
      </c>
      <c r="D24" s="80" t="s">
        <v>257</v>
      </c>
      <c r="E24" s="68">
        <v>1</v>
      </c>
      <c r="F24" s="68">
        <v>3</v>
      </c>
    </row>
    <row r="25" spans="1:6" ht="15.75" customHeight="1">
      <c r="A25" s="77" t="s">
        <v>465</v>
      </c>
      <c r="B25" s="76">
        <v>26</v>
      </c>
      <c r="C25" s="76">
        <v>53</v>
      </c>
      <c r="D25" s="80" t="s">
        <v>258</v>
      </c>
      <c r="E25" s="68">
        <v>0</v>
      </c>
      <c r="F25" s="68">
        <v>3</v>
      </c>
    </row>
    <row r="26" spans="1:6" ht="15.75" customHeight="1">
      <c r="A26" s="77" t="s">
        <v>494</v>
      </c>
      <c r="B26" s="76">
        <v>214</v>
      </c>
      <c r="C26" s="76">
        <v>168</v>
      </c>
      <c r="D26" s="17"/>
      <c r="E26" s="76"/>
      <c r="F26" s="76"/>
    </row>
    <row r="27" spans="1:6" ht="15.75" customHeight="1">
      <c r="A27" s="77" t="s">
        <v>699</v>
      </c>
      <c r="B27" s="76">
        <v>328</v>
      </c>
      <c r="C27" s="76">
        <v>338</v>
      </c>
      <c r="D27" s="79" t="s">
        <v>370</v>
      </c>
      <c r="E27" s="15">
        <v>7</v>
      </c>
      <c r="F27" s="15">
        <v>4</v>
      </c>
    </row>
    <row r="28" spans="1:6" ht="15.75" customHeight="1">
      <c r="A28" s="77" t="s">
        <v>700</v>
      </c>
      <c r="B28" s="76">
        <v>97</v>
      </c>
      <c r="C28" s="76">
        <v>79</v>
      </c>
      <c r="D28" s="80" t="s">
        <v>259</v>
      </c>
      <c r="E28" s="76">
        <v>7</v>
      </c>
      <c r="F28" s="76">
        <v>4</v>
      </c>
    </row>
    <row r="29" spans="1:6" ht="15.75" customHeight="1">
      <c r="A29" s="77" t="s">
        <v>701</v>
      </c>
      <c r="B29" s="76">
        <v>23</v>
      </c>
      <c r="C29" s="76">
        <v>13</v>
      </c>
      <c r="D29" s="17"/>
      <c r="E29" s="76"/>
      <c r="F29" s="76"/>
    </row>
    <row r="30" spans="1:6" ht="15.75" customHeight="1">
      <c r="A30" s="77" t="s">
        <v>702</v>
      </c>
      <c r="B30" s="76">
        <v>26</v>
      </c>
      <c r="C30" s="76">
        <v>20</v>
      </c>
      <c r="D30" s="79" t="s">
        <v>371</v>
      </c>
      <c r="E30" s="15">
        <v>6</v>
      </c>
      <c r="F30" s="15">
        <v>6</v>
      </c>
    </row>
    <row r="31" spans="1:6" ht="15.75" customHeight="1">
      <c r="A31" s="77" t="s">
        <v>629</v>
      </c>
      <c r="B31" s="76">
        <v>57</v>
      </c>
      <c r="C31" s="76">
        <v>64</v>
      </c>
      <c r="D31" s="80" t="s">
        <v>260</v>
      </c>
      <c r="E31" s="76">
        <v>1</v>
      </c>
      <c r="F31" s="76">
        <v>1</v>
      </c>
    </row>
    <row r="32" spans="1:6" ht="15.75" customHeight="1">
      <c r="A32" s="77" t="s">
        <v>703</v>
      </c>
      <c r="B32" s="76">
        <v>55</v>
      </c>
      <c r="C32" s="76">
        <v>42</v>
      </c>
      <c r="D32" s="80" t="s">
        <v>261</v>
      </c>
      <c r="E32" s="76">
        <v>5</v>
      </c>
      <c r="F32" s="76">
        <v>5</v>
      </c>
    </row>
    <row r="33" spans="1:6" ht="15.75" customHeight="1">
      <c r="A33" s="77" t="s">
        <v>704</v>
      </c>
      <c r="B33" s="76">
        <v>64</v>
      </c>
      <c r="C33" s="76">
        <v>55</v>
      </c>
      <c r="D33" s="17"/>
      <c r="E33" s="76"/>
      <c r="F33" s="76"/>
    </row>
    <row r="34" spans="1:6" ht="15.75" customHeight="1">
      <c r="A34" s="77" t="s">
        <v>705</v>
      </c>
      <c r="B34" s="76">
        <v>57</v>
      </c>
      <c r="C34" s="76">
        <v>37</v>
      </c>
      <c r="D34" s="79" t="s">
        <v>240</v>
      </c>
      <c r="E34" s="15">
        <v>2</v>
      </c>
      <c r="F34" s="15">
        <v>6</v>
      </c>
    </row>
    <row r="35" spans="1:6" ht="15.75" customHeight="1">
      <c r="A35" s="77" t="s">
        <v>706</v>
      </c>
      <c r="B35" s="76">
        <v>204</v>
      </c>
      <c r="C35" s="76">
        <v>107</v>
      </c>
      <c r="D35" s="80" t="s">
        <v>262</v>
      </c>
      <c r="E35" s="76">
        <v>2</v>
      </c>
      <c r="F35" s="76">
        <v>6</v>
      </c>
    </row>
    <row r="36" spans="1:3" ht="15.75" customHeight="1">
      <c r="A36" s="77" t="s">
        <v>722</v>
      </c>
      <c r="B36" s="76">
        <v>9</v>
      </c>
      <c r="C36" s="76">
        <v>22</v>
      </c>
    </row>
    <row r="37" spans="1:3" ht="15.75" customHeight="1">
      <c r="A37" s="77" t="s">
        <v>723</v>
      </c>
      <c r="B37" s="76">
        <v>105</v>
      </c>
      <c r="C37" s="76">
        <v>86</v>
      </c>
    </row>
    <row r="38" spans="1:3" ht="15.75" customHeight="1">
      <c r="A38" s="29"/>
      <c r="B38" s="76"/>
      <c r="C38" s="76"/>
    </row>
    <row r="39" spans="1:3" ht="15.75" customHeight="1">
      <c r="A39" s="79" t="s">
        <v>376</v>
      </c>
      <c r="B39" s="15">
        <v>783</v>
      </c>
      <c r="C39" s="15">
        <v>704</v>
      </c>
    </row>
    <row r="40" spans="1:3" ht="15.75" customHeight="1">
      <c r="A40" s="80" t="s">
        <v>245</v>
      </c>
      <c r="B40" s="76">
        <v>398</v>
      </c>
      <c r="C40" s="76">
        <v>404</v>
      </c>
    </row>
    <row r="41" spans="1:3" ht="15.75" customHeight="1">
      <c r="A41" s="80" t="s">
        <v>244</v>
      </c>
      <c r="B41" s="76">
        <v>9</v>
      </c>
      <c r="C41" s="76">
        <v>7</v>
      </c>
    </row>
    <row r="42" spans="1:3" ht="15.75" customHeight="1">
      <c r="A42" s="80" t="s">
        <v>246</v>
      </c>
      <c r="B42" s="76">
        <v>22</v>
      </c>
      <c r="C42" s="76">
        <v>22</v>
      </c>
    </row>
    <row r="43" spans="1:3" ht="15.75" customHeight="1">
      <c r="A43" s="80" t="s">
        <v>247</v>
      </c>
      <c r="B43" s="76">
        <v>184</v>
      </c>
      <c r="C43" s="76">
        <v>111</v>
      </c>
    </row>
    <row r="44" spans="1:6" ht="15.75" customHeight="1">
      <c r="A44" s="80" t="s">
        <v>707</v>
      </c>
      <c r="B44" s="76">
        <v>170</v>
      </c>
      <c r="C44" s="76">
        <v>160</v>
      </c>
      <c r="F44" s="73"/>
    </row>
    <row r="45" spans="2:6" ht="15.75" customHeight="1">
      <c r="B45" s="84"/>
      <c r="C45" s="71"/>
      <c r="F45" s="140" t="s">
        <v>606</v>
      </c>
    </row>
    <row r="46" s="86" customFormat="1" ht="18" customHeight="1">
      <c r="A46" s="130" t="s">
        <v>806</v>
      </c>
    </row>
  </sheetData>
  <printOptions horizontalCentered="1"/>
  <pageMargins left="0.6299212598425197" right="0.31496062992125984" top="0.4330708661417323" bottom="0.3937007874015748" header="0.31496062992125984" footer="0.31496062992125984"/>
  <pageSetup fitToHeight="1" fitToWidth="1" horizontalDpi="600" verticalDpi="600" orientation="portrait" paperSize="8" scale="93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人口</dc:title>
  <dc:subject/>
  <dc:creator>水戸市役所</dc:creator>
  <cp:keywords/>
  <dc:description/>
  <cp:lastModifiedBy>Administrator</cp:lastModifiedBy>
  <cp:lastPrinted>2007-10-31T01:16:38Z</cp:lastPrinted>
  <dcterms:created xsi:type="dcterms:W3CDTF">1997-01-08T22:48:59Z</dcterms:created>
  <dcterms:modified xsi:type="dcterms:W3CDTF">2013-09-26T05:12:16Z</dcterms:modified>
  <cp:category/>
  <cp:version/>
  <cp:contentType/>
  <cp:contentStatus/>
</cp:coreProperties>
</file>